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Monika Suryavanshi\"/>
    </mc:Choice>
  </mc:AlternateContent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B27" i="23" l="1"/>
  <c r="Q10" i="4" l="1"/>
  <c r="N8" i="24"/>
  <c r="N7" i="24"/>
  <c r="N6" i="24"/>
  <c r="N5" i="24"/>
  <c r="I23" i="4" l="1"/>
  <c r="O29" i="24"/>
  <c r="C14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D2" i="25"/>
  <c r="E2" i="25" s="1"/>
  <c r="D9" i="25" l="1"/>
  <c r="E10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Q12" i="4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<sst xmlns="http://schemas.openxmlformats.org/spreadsheetml/2006/main" count="129" uniqueCount="99">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</sst>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</xdr:colOff>
      <xdr:row>2</xdr:row>
      <xdr:rowOff>46265</xdr:rowOff>
    </xdr:from>
    <xdr:to>
      <xdr:col>9</xdr:col>
      <xdr:colOff>312964</xdr:colOff>
      <xdr:row>21</xdr:row>
      <xdr:rowOff>31297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" y="427265"/>
          <a:ext cx="5758543" cy="3604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17</xdr:row>
      <xdr:rowOff>161925</xdr:rowOff>
    </xdr:from>
    <xdr:to>
      <xdr:col>9</xdr:col>
      <xdr:colOff>552450</xdr:colOff>
      <xdr:row>37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400425"/>
          <a:ext cx="57340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B1" workbookViewId="0">
      <selection activeCell="F16" sqref="F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2035</v>
      </c>
      <c r="F2" s="75"/>
      <c r="G2" s="118" t="s">
        <v>76</v>
      </c>
      <c r="H2" s="119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v>0</v>
      </c>
      <c r="D5" s="57" t="s">
        <v>61</v>
      </c>
      <c r="E5" s="58">
        <f>ROUND(C5/10.764,0)</f>
        <v>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v>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v>0</v>
      </c>
      <c r="D10" s="57" t="s">
        <v>61</v>
      </c>
      <c r="E10" s="58">
        <f>ROUND(C10/10.764,0)</f>
        <v>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0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-1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v>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v>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v>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85" zoomScaleNormal="85" workbookViewId="0">
      <selection activeCell="I8" sqref="I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9</v>
      </c>
      <c r="D7" s="25"/>
      <c r="F7" s="78"/>
      <c r="G7" s="78"/>
    </row>
    <row r="8" spans="1:8">
      <c r="A8" s="15" t="s">
        <v>18</v>
      </c>
      <c r="B8" s="24"/>
      <c r="C8" s="25">
        <f>C9-C7</f>
        <v>51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13.5</v>
      </c>
      <c r="D10" s="25"/>
      <c r="F10" s="78"/>
      <c r="G10" s="78"/>
    </row>
    <row r="11" spans="1:8">
      <c r="A11" s="15"/>
      <c r="B11" s="26"/>
      <c r="C11" s="27">
        <f>C10%</f>
        <v>0.13500000000000001</v>
      </c>
      <c r="D11" s="27"/>
      <c r="F11" s="78"/>
      <c r="G11" s="78"/>
    </row>
    <row r="12" spans="1:8">
      <c r="A12" s="15" t="s">
        <v>21</v>
      </c>
      <c r="B12" s="19"/>
      <c r="C12" s="20">
        <f>C6*C11</f>
        <v>270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1730</v>
      </c>
      <c r="D13" s="23"/>
      <c r="F13" s="78"/>
      <c r="G13" s="78"/>
    </row>
    <row r="14" spans="1:8">
      <c r="A14" s="15" t="s">
        <v>15</v>
      </c>
      <c r="B14" s="19"/>
      <c r="C14" s="20">
        <f>C5</f>
        <v>1000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2730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754</v>
      </c>
      <c r="D18" s="76"/>
      <c r="E18" s="77"/>
      <c r="F18" s="78"/>
      <c r="G18" s="78"/>
    </row>
    <row r="19" spans="1:7">
      <c r="A19" s="15"/>
      <c r="B19" s="6"/>
      <c r="C19" s="30">
        <f>C18*C16</f>
        <v>2058420</v>
      </c>
      <c r="D19" s="78" t="s">
        <v>68</v>
      </c>
      <c r="E19" s="30"/>
      <c r="F19" s="78"/>
      <c r="G19" s="78"/>
    </row>
    <row r="20" spans="1:7">
      <c r="A20" s="15"/>
      <c r="B20" s="61">
        <f>C20*80</f>
        <v>156439920</v>
      </c>
      <c r="C20" s="31">
        <f>C19*95%</f>
        <v>1955499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1646736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1508000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4288.375</v>
      </c>
      <c r="D25" s="31"/>
    </row>
    <row r="26" spans="1:7">
      <c r="C26" s="31"/>
      <c r="D26" s="31"/>
    </row>
    <row r="27" spans="1:7">
      <c r="A27" s="75">
        <v>70.02</v>
      </c>
      <c r="B27" s="121">
        <f>A27*10.764</f>
        <v>753.69527999999991</v>
      </c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Normal="100" workbookViewId="0">
      <selection activeCell="S11" sqref="S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608.33333333333337</v>
      </c>
      <c r="C12" s="4">
        <f t="shared" si="2"/>
        <v>730</v>
      </c>
      <c r="D12" s="4">
        <f t="shared" si="3"/>
        <v>876</v>
      </c>
      <c r="E12" s="5">
        <f t="shared" si="4"/>
        <v>2550000</v>
      </c>
      <c r="F12" s="4">
        <f t="shared" si="5"/>
        <v>4192</v>
      </c>
      <c r="G12" s="4">
        <f t="shared" si="6"/>
        <v>3493</v>
      </c>
      <c r="H12" s="4">
        <f t="shared" si="7"/>
        <v>2911</v>
      </c>
      <c r="I12" s="4">
        <f t="shared" si="8"/>
        <v>0</v>
      </c>
      <c r="J12" s="4">
        <f t="shared" si="9"/>
        <v>0</v>
      </c>
      <c r="O12">
        <v>0</v>
      </c>
      <c r="P12">
        <v>730</v>
      </c>
      <c r="Q12">
        <f t="shared" ref="Q12" si="13">P12/1.2</f>
        <v>608.33333333333337</v>
      </c>
      <c r="R12" s="2">
        <v>2550000</v>
      </c>
      <c r="S12" s="2"/>
      <c r="V12" s="71"/>
    </row>
    <row r="13" spans="1:35">
      <c r="A13" s="4">
        <f t="shared" si="0"/>
        <v>0</v>
      </c>
      <c r="B13" s="4">
        <f t="shared" si="1"/>
        <v>666.66666666666674</v>
      </c>
      <c r="C13" s="4">
        <f t="shared" si="2"/>
        <v>800.00000000000011</v>
      </c>
      <c r="D13" s="4">
        <f t="shared" si="3"/>
        <v>960.00000000000011</v>
      </c>
      <c r="E13" s="5">
        <f t="shared" si="4"/>
        <v>2390000</v>
      </c>
      <c r="F13" s="4">
        <f t="shared" si="5"/>
        <v>3585</v>
      </c>
      <c r="G13" s="4">
        <f t="shared" si="6"/>
        <v>2988</v>
      </c>
      <c r="H13" s="4">
        <f t="shared" si="7"/>
        <v>2490</v>
      </c>
      <c r="I13" s="4">
        <f t="shared" si="8"/>
        <v>0</v>
      </c>
      <c r="J13" s="4">
        <f t="shared" si="9"/>
        <v>0</v>
      </c>
      <c r="O13">
        <v>0</v>
      </c>
      <c r="P13">
        <v>800</v>
      </c>
      <c r="Q13">
        <f t="shared" ref="Q13" si="14">P13/1.2</f>
        <v>666.66666666666674</v>
      </c>
      <c r="R13" s="2">
        <v>2390000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5">O14/1.2</f>
        <v>0</v>
      </c>
      <c r="Q14">
        <f t="shared" ref="Q14:Q15" si="1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5"/>
        <v>0</v>
      </c>
      <c r="Q15">
        <f t="shared" si="16"/>
        <v>0</v>
      </c>
      <c r="R15" s="2">
        <v>0</v>
      </c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>
        <v>0</v>
      </c>
      <c r="P16">
        <f t="shared" ref="P16:P17" si="26">O16/1.2</f>
        <v>0</v>
      </c>
      <c r="Q16">
        <f t="shared" ref="Q16:Q18" si="27">P16/1.2</f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O17">
        <v>0</v>
      </c>
      <c r="P17">
        <f t="shared" si="26"/>
        <v>0</v>
      </c>
      <c r="Q17">
        <f t="shared" si="27"/>
        <v>0</v>
      </c>
      <c r="R17" s="2">
        <v>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P18">
        <f>O18/1.2</f>
        <v>0</v>
      </c>
      <c r="Q18">
        <f t="shared" si="27"/>
        <v>0</v>
      </c>
      <c r="R18" s="2">
        <v>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>
        <f>O19/1.2</f>
        <v>0</v>
      </c>
      <c r="Q19" s="75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I30" sqref="I3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G40" sqref="G4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2023-12-13T17:25:05Z</dcterms:modified>
</cp:coreProperties>
</file>