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ooja Chirah Shah\"/>
    </mc:Choice>
  </mc:AlternateContent>
  <xr:revisionPtr revIDLastSave="0" documentId="13_ncr:1_{CBFA7309-EF82-42FA-9D15-0B1EEDC843E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G19" i="4" l="1"/>
  <c r="G20" i="4" s="1"/>
  <c r="Q12" i="4" l="1"/>
  <c r="P12" i="4"/>
  <c r="P11" i="4"/>
  <c r="Q11" i="4" s="1"/>
  <c r="Q10" i="4"/>
  <c r="P10" i="4"/>
  <c r="P9" i="4"/>
  <c r="Q9" i="4" s="1"/>
  <c r="P8" i="4"/>
  <c r="P7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<sst xmlns="http://schemas.openxmlformats.org/spreadsheetml/2006/main" count="104" uniqueCount="20">
  <si>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</si>
  <si>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</si>
  <si>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</si>
  <si>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</si>
  <si>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</si>
  <si>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</si>
  <si>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</si>
  <si>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</si>
  <si>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</si>
  <si>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</si>
  <si>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</si>
  <si>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</si>
  <si>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</si>
  <si>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Office in basement, B Wing, shiv chhaya chsl, m v road, green bungalow, andheri east</t>
  </si>
  <si>
    <t>bua</t>
  </si>
  <si>
    <t xml:space="preserve">basement </t>
  </si>
  <si>
    <t>rate</t>
  </si>
  <si>
    <t>fmv</t>
  </si>
  <si>
    <t>m v road</t>
  </si>
  <si>
    <t>andheri east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</si>
</sst>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507108</xdr:colOff>
      <xdr:row>44</xdr:row>
      <xdr:rowOff>29685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7187D-C007-4622-9F42-D7630DA50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56708" cy="7954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430897</xdr:colOff>
      <xdr:row>49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E77F05-89F7-4E28-955C-DB4806A83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280497" cy="8306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249642</xdr:colOff>
      <xdr:row>38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809AD8-949D-45C7-888F-9D765BAE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270442" cy="7182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592334</xdr:colOff>
      <xdr:row>41</xdr:row>
      <xdr:rowOff>29596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031661-9CBC-47E4-8C84-A01F9AF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84334" cy="73162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22</xdr:col>
      <xdr:colOff>592504</xdr:colOff>
      <xdr:row>44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28AEC0-0CC0-4F09-AAEA-E680E99E5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003704" cy="72209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59115</xdr:colOff>
      <xdr:row>37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C7FA5-5541-495F-B8AE-C731BC581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079915" cy="7163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449950</xdr:colOff>
      <xdr:row>43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9C9E0C-7F14-47B9-AFFA-5B2FE30C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99550" cy="8002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3" sqref="G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23000000</v>
      </c>
      <c r="F2" s="10">
        <f t="shared" ref="F2:F13" si="4">ROUND((E2/B2),0)</f>
        <v>30667</v>
      </c>
      <c r="G2" s="10">
        <f t="shared" ref="G2:G13" si="5">ROUND((E2/C2),0)</f>
        <v>25556</v>
      </c>
      <c r="H2" s="10">
        <f t="shared" ref="H2:H13" si="6">ROUND((E2/D2),0)</f>
        <v>21296</v>
      </c>
      <c r="I2" s="4" t="e">
        <f>#REF!</f>
        <v>#REF!</v>
      </c>
      <c r="J2" s="4" t="str">
        <f t="shared" ref="J2:J13" si="7">S2</f>
        <v>m v road</v>
      </c>
      <c r="O2">
        <v>0</v>
      </c>
      <c r="P2">
        <f t="shared" ref="P2:P12" si="8">O2/1.2</f>
        <v>0</v>
      </c>
      <c r="Q2">
        <v>750</v>
      </c>
      <c r="R2" s="2">
        <v>23000000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720</v>
      </c>
      <c r="C3" s="4">
        <f t="shared" ref="C3:C15" si="9">B3*1.2</f>
        <v>864</v>
      </c>
      <c r="D3" s="4">
        <f t="shared" si="2"/>
        <v>1036.8</v>
      </c>
      <c r="E3" s="5">
        <f t="shared" si="3"/>
        <v>24000000</v>
      </c>
      <c r="F3" s="10">
        <f t="shared" si="4"/>
        <v>33333</v>
      </c>
      <c r="G3" s="10">
        <f t="shared" si="5"/>
        <v>27778</v>
      </c>
      <c r="H3" s="10">
        <f t="shared" si="6"/>
        <v>23148</v>
      </c>
      <c r="I3" s="4" t="e">
        <f>#REF!</f>
        <v>#REF!</v>
      </c>
      <c r="J3" s="4" t="str">
        <f t="shared" si="7"/>
        <v>m v road</v>
      </c>
      <c r="O3">
        <v>0</v>
      </c>
      <c r="P3">
        <f t="shared" si="8"/>
        <v>0</v>
      </c>
      <c r="Q3">
        <v>720</v>
      </c>
      <c r="R3" s="2">
        <v>24000000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600</v>
      </c>
      <c r="C4" s="4">
        <f t="shared" si="9"/>
        <v>720</v>
      </c>
      <c r="D4" s="4">
        <f t="shared" si="2"/>
        <v>864</v>
      </c>
      <c r="E4" s="5">
        <f t="shared" si="3"/>
        <v>17000000</v>
      </c>
      <c r="F4" s="10">
        <f t="shared" si="4"/>
        <v>28333</v>
      </c>
      <c r="G4" s="10">
        <f t="shared" si="5"/>
        <v>23611</v>
      </c>
      <c r="H4" s="10">
        <f t="shared" si="6"/>
        <v>19676</v>
      </c>
      <c r="I4" s="4" t="e">
        <f>#REF!</f>
        <v>#REF!</v>
      </c>
      <c r="J4" s="4" t="str">
        <f t="shared" si="7"/>
        <v>andheri east</v>
      </c>
      <c r="O4">
        <v>0</v>
      </c>
      <c r="P4">
        <f t="shared" si="8"/>
        <v>0</v>
      </c>
      <c r="Q4">
        <v>600</v>
      </c>
      <c r="R4" s="2">
        <v>17000000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810</v>
      </c>
      <c r="C5" s="4">
        <f t="shared" si="9"/>
        <v>972</v>
      </c>
      <c r="D5" s="4">
        <f t="shared" si="2"/>
        <v>1166.3999999999999</v>
      </c>
      <c r="E5" s="5">
        <f t="shared" si="3"/>
        <v>26500000</v>
      </c>
      <c r="F5" s="10">
        <f t="shared" si="4"/>
        <v>32716</v>
      </c>
      <c r="G5" s="10">
        <f t="shared" si="5"/>
        <v>27263</v>
      </c>
      <c r="H5" s="10">
        <f t="shared" si="6"/>
        <v>22719</v>
      </c>
      <c r="I5" s="4" t="e">
        <f>#REF!</f>
        <v>#REF!</v>
      </c>
      <c r="J5" s="4" t="str">
        <f t="shared" si="7"/>
        <v>andheri east</v>
      </c>
      <c r="O5">
        <v>0</v>
      </c>
      <c r="P5">
        <f t="shared" si="8"/>
        <v>0</v>
      </c>
      <c r="Q5">
        <v>810</v>
      </c>
      <c r="R5" s="2">
        <v>26500000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888.33333333333337</v>
      </c>
      <c r="C6" s="4">
        <f t="shared" si="9"/>
        <v>1066</v>
      </c>
      <c r="D6" s="4">
        <f t="shared" si="2"/>
        <v>1279.2</v>
      </c>
      <c r="E6" s="5">
        <f t="shared" si="3"/>
        <v>28000000</v>
      </c>
      <c r="F6" s="10">
        <f t="shared" si="4"/>
        <v>31520</v>
      </c>
      <c r="G6" s="10">
        <f t="shared" si="5"/>
        <v>26266</v>
      </c>
      <c r="H6" s="10">
        <f t="shared" si="6"/>
        <v>21889</v>
      </c>
      <c r="I6" s="4" t="e">
        <f>#REF!</f>
        <v>#REF!</v>
      </c>
      <c r="J6" s="4">
        <f t="shared" si="7"/>
        <v>0</v>
      </c>
      <c r="O6">
        <v>0</v>
      </c>
      <c r="P6">
        <v>1066</v>
      </c>
      <c r="Q6">
        <f t="shared" ref="Q6:Q12" si="10">P6/1.2</f>
        <v>888.33333333333337</v>
      </c>
      <c r="R6" s="2">
        <v>28000000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668</v>
      </c>
      <c r="C7" s="4">
        <f t="shared" si="9"/>
        <v>801.6</v>
      </c>
      <c r="D7" s="4">
        <f t="shared" si="2"/>
        <v>961.92</v>
      </c>
      <c r="E7" s="5">
        <f t="shared" si="3"/>
        <v>23500000</v>
      </c>
      <c r="F7" s="10">
        <f t="shared" si="4"/>
        <v>35180</v>
      </c>
      <c r="G7" s="15">
        <f t="shared" si="5"/>
        <v>29316</v>
      </c>
      <c r="H7" s="10">
        <f t="shared" si="6"/>
        <v>24430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668</v>
      </c>
      <c r="R7" s="2">
        <v>23500000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735</v>
      </c>
      <c r="C8" s="4">
        <f t="shared" si="9"/>
        <v>882</v>
      </c>
      <c r="D8" s="4">
        <f t="shared" si="2"/>
        <v>1058.3999999999999</v>
      </c>
      <c r="E8" s="5">
        <f t="shared" si="3"/>
        <v>26500000</v>
      </c>
      <c r="F8" s="10">
        <f t="shared" si="4"/>
        <v>36054</v>
      </c>
      <c r="G8" s="15">
        <f t="shared" si="5"/>
        <v>30045</v>
      </c>
      <c r="H8" s="10">
        <f t="shared" si="6"/>
        <v>25038</v>
      </c>
      <c r="I8" s="4" t="e">
        <f>#REF!</f>
        <v>#REF!</v>
      </c>
      <c r="J8" s="4" t="str">
        <f t="shared" si="7"/>
        <v>m v road</v>
      </c>
      <c r="O8">
        <v>0</v>
      </c>
      <c r="P8">
        <f t="shared" si="8"/>
        <v>0</v>
      </c>
      <c r="Q8">
        <v>735</v>
      </c>
      <c r="R8" s="2">
        <v>26500000</v>
      </c>
      <c r="S8" s="8" t="s">
        <v>18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F17" s="7" t="s">
        <v>13</v>
      </c>
    </row>
    <row r="18" spans="5:24" x14ac:dyDescent="0.25">
      <c r="F18" s="7" t="s">
        <v>14</v>
      </c>
      <c r="G18">
        <v>1900</v>
      </c>
    </row>
    <row r="19" spans="5:24" x14ac:dyDescent="0.25">
      <c r="E19" t="s">
        <v>15</v>
      </c>
      <c r="F19" s="7" t="s">
        <v>16</v>
      </c>
      <c r="G19">
        <f>ROUND(H19*70%,0)</f>
        <v>17990</v>
      </c>
      <c r="H19">
        <v>25700</v>
      </c>
    </row>
    <row r="20" spans="5:24" x14ac:dyDescent="0.25">
      <c r="F20" s="7" t="s">
        <v>17</v>
      </c>
      <c r="G20">
        <f>G19*G18</f>
        <v>34181000</v>
      </c>
    </row>
    <row r="22" spans="5:24" x14ac:dyDescent="0.25"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2023-12-18T04:58:27Z</dcterms:modified>
</cp:coreProperties>
</file>