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8"/>
  <c r="G25"/>
  <c r="G12"/>
  <c r="G13"/>
  <c r="G14"/>
  <c r="G15"/>
  <c r="G16"/>
  <c r="G17"/>
  <c r="G18"/>
  <c r="G11"/>
  <c r="Q8" i="4"/>
  <c r="B8" s="1"/>
  <c r="C8" s="1"/>
  <c r="P8"/>
  <c r="J8"/>
  <c r="I8"/>
  <c r="E8"/>
  <c r="A8"/>
  <c r="Q7"/>
  <c r="B7" s="1"/>
  <c r="P7"/>
  <c r="J7"/>
  <c r="I7"/>
  <c r="E7"/>
  <c r="A7"/>
  <c r="B6"/>
  <c r="C6" s="1"/>
  <c r="P6"/>
  <c r="J6"/>
  <c r="I6"/>
  <c r="E6"/>
  <c r="F6" s="1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G19" i="38" l="1"/>
  <c r="G26"/>
  <c r="G6" i="4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<sst xmlns="http://schemas.openxmlformats.org/spreadsheetml/2006/main" count="135" uniqueCount="100">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</sst>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133350</xdr:rowOff>
    </xdr:from>
    <xdr:to>
      <xdr:col>11</xdr:col>
      <xdr:colOff>552450</xdr:colOff>
      <xdr:row>19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66675</xdr:rowOff>
    </xdr:from>
    <xdr:to>
      <xdr:col>11</xdr:col>
      <xdr:colOff>28575</xdr:colOff>
      <xdr:row>23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447675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9525</xdr:rowOff>
    </xdr:from>
    <xdr:to>
      <xdr:col>11</xdr:col>
      <xdr:colOff>104775</xdr:colOff>
      <xdr:row>21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2000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37945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35910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35910</v>
      </c>
      <c r="D5" s="56" t="s">
        <v>61</v>
      </c>
      <c r="E5" s="57">
        <f>ROUND(C5/10.764,0)</f>
        <v>3336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24110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24110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35910</v>
      </c>
      <c r="D10" s="56" t="s">
        <v>61</v>
      </c>
      <c r="E10" s="57">
        <f>ROUND(C10/10.764,0)</f>
        <v>3336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>
        <v>578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1928208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525</v>
      </c>
      <c r="D18" s="72"/>
      <c r="E18" s="73"/>
      <c r="F18" s="74"/>
      <c r="G18" s="74"/>
    </row>
    <row r="19" spans="1:7">
      <c r="A19" s="15"/>
      <c r="B19" s="6"/>
      <c r="C19" s="29">
        <f>C18*C16</f>
        <v>2835000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2423925</v>
      </c>
      <c r="C20" s="30">
        <f>C19*95%</f>
        <v>2693250</v>
      </c>
      <c r="D20" s="74" t="s">
        <v>24</v>
      </c>
      <c r="E20" s="30">
        <f>C20*90%</f>
        <v>2423925</v>
      </c>
      <c r="F20" s="74" t="s">
        <v>24</v>
      </c>
      <c r="G20" s="74"/>
    </row>
    <row r="21" spans="1:7">
      <c r="A21" s="15"/>
      <c r="C21" s="30">
        <f>C19*80%</f>
        <v>2268000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1050000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5906.25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H6" sqref="H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1138</v>
      </c>
      <c r="C6" s="4">
        <f t="shared" si="2"/>
        <v>1365.6</v>
      </c>
      <c r="D6" s="4">
        <f t="shared" si="3"/>
        <v>1638.7199999999998</v>
      </c>
      <c r="E6" s="5">
        <f t="shared" si="4"/>
        <v>6750000</v>
      </c>
      <c r="F6" s="4">
        <f t="shared" si="5"/>
        <v>5931</v>
      </c>
      <c r="G6" s="4">
        <f t="shared" si="6"/>
        <v>4943</v>
      </c>
      <c r="H6" s="4">
        <f t="shared" si="7"/>
        <v>4119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v>1138</v>
      </c>
      <c r="R6" s="2">
        <v>6750000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D9:K37"/>
  <sheetViews>
    <sheetView topLeftCell="A7" workbookViewId="0">
      <selection activeCell="E17" sqref="E17"/>
    </sheetView>
  </sheetViews>
  <sheetFormatPr defaultRowHeight="15"/>
  <sheetData>
    <row r="9" spans="5:9">
      <c r="G9" s="71"/>
      <c r="I9" s="71"/>
    </row>
    <row r="10" spans="5:9">
      <c r="G10" s="71"/>
      <c r="I10" s="71"/>
    </row>
    <row r="11" spans="5:9">
      <c r="E11">
        <v>9.8000000000000007</v>
      </c>
      <c r="F11">
        <v>13.8</v>
      </c>
      <c r="G11">
        <f>E11*F11</f>
        <v>135.24</v>
      </c>
      <c r="I11" s="71"/>
    </row>
    <row r="12" spans="5:9">
      <c r="E12">
        <v>9</v>
      </c>
      <c r="F12">
        <v>8.5</v>
      </c>
      <c r="G12" s="71">
        <f t="shared" ref="G12:G18" si="0">E12*F12</f>
        <v>76.5</v>
      </c>
      <c r="I12" s="71"/>
    </row>
    <row r="13" spans="5:9">
      <c r="E13">
        <v>9.8000000000000007</v>
      </c>
      <c r="F13">
        <v>9.4</v>
      </c>
      <c r="G13" s="71">
        <f t="shared" si="0"/>
        <v>92.12</v>
      </c>
      <c r="I13" s="71"/>
    </row>
    <row r="14" spans="5:9">
      <c r="E14">
        <v>12.2</v>
      </c>
      <c r="F14">
        <v>7.2</v>
      </c>
      <c r="G14" s="71">
        <f t="shared" si="0"/>
        <v>87.84</v>
      </c>
      <c r="I14" s="71"/>
    </row>
    <row r="15" spans="5:9">
      <c r="E15" s="71">
        <v>3.6</v>
      </c>
      <c r="F15">
        <v>5.6</v>
      </c>
      <c r="G15" s="71">
        <f t="shared" si="0"/>
        <v>20.16</v>
      </c>
      <c r="I15" s="71"/>
    </row>
    <row r="16" spans="5:9">
      <c r="E16">
        <v>5.6</v>
      </c>
      <c r="F16">
        <v>4.7</v>
      </c>
      <c r="G16" s="71">
        <f t="shared" si="0"/>
        <v>26.32</v>
      </c>
      <c r="H16" s="71"/>
      <c r="I16" s="71"/>
    </row>
    <row r="17" spans="4:11">
      <c r="E17">
        <v>3</v>
      </c>
      <c r="F17">
        <v>4.5</v>
      </c>
      <c r="G17" s="71">
        <f t="shared" si="0"/>
        <v>13.5</v>
      </c>
      <c r="H17" s="71"/>
      <c r="I17" s="71"/>
    </row>
    <row r="18" spans="4:11">
      <c r="E18">
        <v>3.6</v>
      </c>
      <c r="F18">
        <v>3.1</v>
      </c>
      <c r="G18" s="71">
        <f t="shared" si="0"/>
        <v>11.16</v>
      </c>
      <c r="H18" s="71"/>
      <c r="I18" s="71"/>
    </row>
    <row r="19" spans="4:11">
      <c r="G19">
        <f>SUM(G11:G18)</f>
        <v>462.84000000000009</v>
      </c>
      <c r="H19" s="71"/>
      <c r="I19" s="71"/>
    </row>
    <row r="24" spans="4:11">
      <c r="D24" s="71" t="s">
        <v>74</v>
      </c>
      <c r="E24">
        <v>9.02</v>
      </c>
      <c r="F24">
        <v>4</v>
      </c>
      <c r="G24">
        <f>E24*F24</f>
        <v>36.08</v>
      </c>
    </row>
    <row r="25" spans="4:11">
      <c r="D25" s="71" t="s">
        <v>74</v>
      </c>
      <c r="E25">
        <v>9.02</v>
      </c>
      <c r="F25">
        <v>4</v>
      </c>
      <c r="G25">
        <f>E25*F25</f>
        <v>36.08</v>
      </c>
      <c r="H25" s="71"/>
      <c r="I25" s="71"/>
      <c r="K25" s="71"/>
    </row>
    <row r="26" spans="4:11">
      <c r="G26">
        <f>SUM(G24:G25)</f>
        <v>72.16</v>
      </c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2023-12-12T08:17:42Z</dcterms:modified>
</cp:coreProperties>
</file>