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\RACPC Chinchpokli (East)\Shubhangi Manish Vedak\"/>
    </mc:Choice>
  </mc:AlternateContent>
  <xr:revisionPtr revIDLastSave="0" documentId="13_ncr:1_{A14BFBEE-9BFD-4564-A635-FBA28B331C23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1" i="4" l="1"/>
  <c r="G33" i="4" s="1"/>
  <c r="C5" i="25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<sst xmlns="http://schemas.openxmlformats.org/spreadsheetml/2006/main" count="130" uniqueCount="88">
  <si>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</si>
  <si>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</si>
  <si>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</si>
  <si>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</si>
  <si>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</si>
  <si>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</si>
  <si>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</si>
  <si>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</si>
  <si>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</si>
  <si>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</si>
  <si>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</si>
  <si>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</si>
  <si>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</si>
  <si>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</si>
  <si>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</si>
  <si>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</si>
  <si>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</si>
  <si>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</si>
  <si>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</si>
  <si>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</si>
  <si>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</si>
  <si>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</si>
  <si>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</si>
  <si>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</si>
  <si>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</si>
  <si>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</si>
  <si>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</si>
  <si>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</si>
  <si>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</si>
  <si>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</si>
  <si>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</si>
  <si>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</si>
  <si>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</si>
  <si>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</si>
  <si>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</si>
  <si>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</si>
  <si>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</si>
  <si>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</si>
  <si>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</si>
  <si>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</si>
  <si>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</si>
  <si>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</si>
  <si>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</si>
  <si>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</si>
  <si>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</si>
  <si>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</si>
  <si>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</si>
  <si>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</si>
  <si>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</si>
  <si>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</si>
  <si>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</si>
  <si>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</si>
  <si>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</si>
  <si>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</si>
  <si>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</si>
  <si>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</si>
  <si>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</si>
  <si>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</si>
  <si>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</si>
  <si>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</si>
  <si>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</si>
  <si>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</si>
  <si>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</si>
  <si>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</si>
  <si>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</si>
  <si>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</si>
  <si>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</si>
  <si>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</si>
  <si>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</si>
  <si>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</si>
  <si>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</si>
  <si>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</si>
  <si>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</si>
  <si>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</si>
  <si>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</si>
  <si>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</si>
  <si>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</si>
  <si>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</si>
  <si>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</si>
  <si>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</si>
  <si>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</si>
  <si>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</si>
  <si>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</si>
  <si>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</si>
  <si>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IGR-15.09.23</t>
  </si>
  <si>
    <t>IGR-08.12.23</t>
  </si>
  <si>
    <t>IGR-15.06.23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</si>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</sst>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716F54-3F90-5CC5-FCE0-0084FE3D1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705ADF-313C-A71A-3BF2-B30E77983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0CC75A-0987-AD65-5609-37449F43F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287492</xdr:colOff>
      <xdr:row>46</xdr:row>
      <xdr:rowOff>29756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C57E7F-5FDE-BAAE-6B92-FC0E79268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79492" cy="8459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335123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A9DC70-BB61-EA9A-D6FF-DDF4F9E00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27123" cy="87070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392536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7ABD55-7A35-48F7-0DA3-DAE7825B3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13336" cy="881185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440168</xdr:colOff>
      <xdr:row>45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A2C054-439D-CCC3-1F88-7CA14A427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60968" cy="874517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440168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717AF6-416D-F337-2DD4-D8951AB82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60968" cy="8697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topLeftCell="A2" workbookViewId="0">
      <selection activeCell="E27" sqref="E2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22500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19800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2700</v>
      </c>
      <c r="D13" s="24"/>
      <c r="F13" s="19"/>
    </row>
    <row r="14" spans="1:6" x14ac:dyDescent="0.25">
      <c r="A14" s="16" t="s">
        <v>15</v>
      </c>
      <c r="B14" s="20"/>
      <c r="C14" s="21">
        <f>C5</f>
        <v>19800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22500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575</v>
      </c>
      <c r="D18" s="26"/>
      <c r="F18" s="19"/>
    </row>
    <row r="19" spans="1:6" x14ac:dyDescent="0.25">
      <c r="A19" s="16" t="s">
        <v>73</v>
      </c>
      <c r="B19" s="6"/>
      <c r="C19" s="32">
        <f>C18*C16</f>
        <v>12937500</v>
      </c>
      <c r="D19" s="33"/>
      <c r="E19" s="70"/>
      <c r="F19" s="34"/>
    </row>
    <row r="20" spans="1:6" x14ac:dyDescent="0.25">
      <c r="A20" s="16" t="s">
        <v>24</v>
      </c>
      <c r="C20" s="35">
        <f>C19*90%</f>
        <v>11643750</v>
      </c>
      <c r="D20" s="32"/>
      <c r="F20" s="19"/>
    </row>
    <row r="21" spans="1:6" x14ac:dyDescent="0.25">
      <c r="A21" s="16" t="s">
        <v>25</v>
      </c>
      <c r="C21" s="35">
        <f>C19*80%</f>
        <v>10350000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1552500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26953.125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559</v>
      </c>
      <c r="C2" s="4">
        <f t="shared" ref="C2:C16" si="1">B2*1.2</f>
        <v>670.8</v>
      </c>
      <c r="D2" s="4">
        <f t="shared" ref="D2:D16" si="2">C2*1.2</f>
        <v>804.95999999999992</v>
      </c>
      <c r="E2" s="5">
        <f t="shared" ref="E2:E16" si="3">R2</f>
        <v>12300000</v>
      </c>
      <c r="F2" s="78">
        <f t="shared" ref="F2:F15" si="4">ROUND((E2/B2),0)</f>
        <v>22004</v>
      </c>
      <c r="G2" s="78">
        <f t="shared" ref="G2:G15" si="5">ROUND((E2/C2),0)</f>
        <v>18336</v>
      </c>
      <c r="H2" s="78">
        <f t="shared" ref="H2:H15" si="6">ROUND((E2/D2),0)</f>
        <v>15280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559</v>
      </c>
      <c r="R2" s="79">
        <v>12300000</v>
      </c>
      <c r="S2" s="79" t="s">
        <v>84</v>
      </c>
    </row>
    <row r="3" spans="1:19" x14ac:dyDescent="0.25">
      <c r="A3" s="4">
        <v>2</v>
      </c>
      <c r="B3" s="4">
        <f t="shared" si="0"/>
        <v>394</v>
      </c>
      <c r="C3" s="4">
        <f t="shared" si="1"/>
        <v>472.79999999999995</v>
      </c>
      <c r="D3" s="4">
        <f t="shared" si="2"/>
        <v>567.3599999999999</v>
      </c>
      <c r="E3" s="5">
        <f t="shared" si="3"/>
        <v>8800000</v>
      </c>
      <c r="F3" s="78">
        <f t="shared" si="4"/>
        <v>22335</v>
      </c>
      <c r="G3" s="78">
        <f t="shared" si="5"/>
        <v>18613</v>
      </c>
      <c r="H3" s="78">
        <f t="shared" si="6"/>
        <v>15510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394</v>
      </c>
      <c r="R3" s="79">
        <v>8800000</v>
      </c>
      <c r="S3" s="79" t="s">
        <v>85</v>
      </c>
    </row>
    <row r="4" spans="1:19" x14ac:dyDescent="0.25">
      <c r="A4" s="4">
        <v>3</v>
      </c>
      <c r="B4" s="4">
        <f t="shared" si="0"/>
        <v>394</v>
      </c>
      <c r="C4" s="4">
        <f t="shared" si="1"/>
        <v>472.79999999999995</v>
      </c>
      <c r="D4" s="4">
        <f t="shared" si="2"/>
        <v>567.3599999999999</v>
      </c>
      <c r="E4" s="5">
        <f t="shared" si="3"/>
        <v>9400000</v>
      </c>
      <c r="F4" s="4">
        <f t="shared" si="4"/>
        <v>23858</v>
      </c>
      <c r="G4" s="4">
        <f t="shared" si="5"/>
        <v>19882</v>
      </c>
      <c r="H4" s="4">
        <f t="shared" si="6"/>
        <v>16568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394</v>
      </c>
      <c r="R4" s="2">
        <v>9400000</v>
      </c>
      <c r="S4" s="2" t="s">
        <v>86</v>
      </c>
    </row>
    <row r="5" spans="1:19" x14ac:dyDescent="0.25">
      <c r="A5" s="4">
        <v>4</v>
      </c>
      <c r="B5" s="4">
        <f t="shared" si="0"/>
        <v>600</v>
      </c>
      <c r="C5" s="4">
        <f t="shared" si="1"/>
        <v>720</v>
      </c>
      <c r="D5" s="4">
        <f t="shared" si="2"/>
        <v>864</v>
      </c>
      <c r="E5" s="5">
        <f t="shared" si="3"/>
        <v>12500000</v>
      </c>
      <c r="F5" s="78">
        <f t="shared" si="4"/>
        <v>20833</v>
      </c>
      <c r="G5" s="78">
        <f t="shared" si="5"/>
        <v>17361</v>
      </c>
      <c r="H5" s="78">
        <f t="shared" si="6"/>
        <v>14468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600</v>
      </c>
      <c r="R5" s="79">
        <v>12500000</v>
      </c>
      <c r="S5" s="2"/>
    </row>
    <row r="6" spans="1:19" x14ac:dyDescent="0.25">
      <c r="A6" s="4">
        <v>5</v>
      </c>
      <c r="B6" s="4">
        <f t="shared" si="0"/>
        <v>650</v>
      </c>
      <c r="C6" s="4">
        <f t="shared" si="1"/>
        <v>780</v>
      </c>
      <c r="D6" s="4">
        <f t="shared" si="2"/>
        <v>936</v>
      </c>
      <c r="E6" s="5">
        <f t="shared" si="3"/>
        <v>15500000</v>
      </c>
      <c r="F6" s="78">
        <f t="shared" si="4"/>
        <v>23846</v>
      </c>
      <c r="G6" s="78">
        <f t="shared" si="5"/>
        <v>19872</v>
      </c>
      <c r="H6" s="78">
        <f t="shared" si="6"/>
        <v>16560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650</v>
      </c>
      <c r="R6" s="79">
        <v>15500000</v>
      </c>
      <c r="S6" s="2"/>
    </row>
    <row r="7" spans="1:19" x14ac:dyDescent="0.25">
      <c r="A7" s="4">
        <v>6</v>
      </c>
      <c r="B7" s="4">
        <f t="shared" si="0"/>
        <v>630</v>
      </c>
      <c r="C7" s="4">
        <f t="shared" si="1"/>
        <v>756</v>
      </c>
      <c r="D7" s="4">
        <f t="shared" si="2"/>
        <v>907.19999999999993</v>
      </c>
      <c r="E7" s="5">
        <f t="shared" si="3"/>
        <v>12400000</v>
      </c>
      <c r="F7" s="4">
        <f t="shared" si="4"/>
        <v>19683</v>
      </c>
      <c r="G7" s="4">
        <f t="shared" si="5"/>
        <v>16402</v>
      </c>
      <c r="H7" s="4">
        <f t="shared" si="6"/>
        <v>13668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630</v>
      </c>
      <c r="R7" s="2">
        <v>12400000</v>
      </c>
      <c r="S7" s="2"/>
    </row>
    <row r="8" spans="1:19" x14ac:dyDescent="0.25">
      <c r="A8" s="4">
        <v>7</v>
      </c>
      <c r="B8" s="4">
        <f t="shared" si="0"/>
        <v>600</v>
      </c>
      <c r="C8" s="4">
        <f t="shared" si="1"/>
        <v>720</v>
      </c>
      <c r="D8" s="4">
        <f t="shared" si="2"/>
        <v>864</v>
      </c>
      <c r="E8" s="5">
        <f t="shared" si="3"/>
        <v>12800000</v>
      </c>
      <c r="F8" s="78">
        <f t="shared" si="4"/>
        <v>21333</v>
      </c>
      <c r="G8" s="78">
        <f t="shared" si="5"/>
        <v>17778</v>
      </c>
      <c r="H8" s="78">
        <f t="shared" si="6"/>
        <v>14815</v>
      </c>
      <c r="I8" s="78">
        <f t="shared" si="7"/>
        <v>0</v>
      </c>
      <c r="J8" s="78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600</v>
      </c>
      <c r="R8" s="79">
        <v>12800000</v>
      </c>
      <c r="S8" s="2"/>
    </row>
    <row r="9" spans="1:19" x14ac:dyDescent="0.25">
      <c r="A9" s="4">
        <v>8</v>
      </c>
      <c r="B9" s="4">
        <f t="shared" si="0"/>
        <v>593</v>
      </c>
      <c r="C9" s="4">
        <f t="shared" si="1"/>
        <v>711.6</v>
      </c>
      <c r="D9" s="4">
        <f t="shared" si="2"/>
        <v>853.92</v>
      </c>
      <c r="E9" s="5">
        <f t="shared" si="3"/>
        <v>13500000</v>
      </c>
      <c r="F9" s="78">
        <f t="shared" si="4"/>
        <v>22766</v>
      </c>
      <c r="G9" s="78">
        <f t="shared" si="5"/>
        <v>18971</v>
      </c>
      <c r="H9" s="78">
        <f t="shared" si="6"/>
        <v>15809</v>
      </c>
      <c r="I9" s="78">
        <f t="shared" si="7"/>
        <v>0</v>
      </c>
      <c r="J9" s="78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593</v>
      </c>
      <c r="R9" s="79">
        <v>13500000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ref="Q10" si="10">P10/1.2</f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87</v>
      </c>
      <c r="G27" s="57">
        <v>567</v>
      </c>
    </row>
    <row r="28" spans="1:19" s="10" customFormat="1" x14ac:dyDescent="0.25">
      <c r="C28" s="72" t="s">
        <v>74</v>
      </c>
      <c r="D28" s="72"/>
      <c r="F28" s="57" t="s">
        <v>83</v>
      </c>
      <c r="G28" s="57">
        <v>575</v>
      </c>
    </row>
    <row r="29" spans="1:19" s="10" customFormat="1" x14ac:dyDescent="0.25">
      <c r="C29" s="72" t="s">
        <v>1</v>
      </c>
      <c r="D29" s="72"/>
      <c r="F29" s="57" t="s">
        <v>71</v>
      </c>
      <c r="G29" s="57">
        <v>633</v>
      </c>
      <c r="H29" s="10">
        <f>G29/G28</f>
        <v>1.1008695652173912</v>
      </c>
    </row>
    <row r="30" spans="1:19" s="10" customFormat="1" x14ac:dyDescent="0.25">
      <c r="F30" s="57" t="s">
        <v>72</v>
      </c>
      <c r="G30" s="57">
        <v>22500</v>
      </c>
    </row>
    <row r="31" spans="1:19" s="10" customFormat="1" x14ac:dyDescent="0.25">
      <c r="C31" s="75"/>
      <c r="D31" s="75"/>
      <c r="F31" s="75" t="s">
        <v>73</v>
      </c>
      <c r="G31" s="75">
        <f>G28*G30</f>
        <v>12937500</v>
      </c>
      <c r="H31" s="10" t="e">
        <f>G31/D29</f>
        <v>#DIV/0!</v>
      </c>
    </row>
    <row r="32" spans="1:19" s="10" customFormat="1" x14ac:dyDescent="0.25">
      <c r="C32" s="75"/>
      <c r="D32" s="75"/>
      <c r="F32" s="75" t="s">
        <v>24</v>
      </c>
      <c r="G32" s="75">
        <f>G31*90%</f>
        <v>11643750</v>
      </c>
    </row>
    <row r="33" spans="3:7" s="10" customFormat="1" x14ac:dyDescent="0.25">
      <c r="C33" s="75"/>
      <c r="D33" s="75"/>
      <c r="F33" s="75" t="s">
        <v>25</v>
      </c>
      <c r="G33" s="75">
        <f>G31*80%</f>
        <v>10350000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2023-12-12T06:29:23Z</dcterms:modified>
</cp:coreProperties>
</file>