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Ms Allied Industries\"/>
    </mc:Choice>
  </mc:AlternateContent>
  <bookViews>
    <workbookView xWindow="0" yWindow="0" windowWidth="15360" windowHeight="7755" tabRatio="481"/>
  </bookViews>
  <sheets>
    <sheet name="Sheet1" sheetId="1" r:id="rId1"/>
    <sheet name="Listing1" sheetId="2" r:id="rId2"/>
  </sheets>
  <calcPr calcId="152511"/>
</workbook>
</file>

<file path=xl/calcChain.xml><?xml version="1.0" encoding="utf-8"?>
<calcChain xmlns="http://schemas.openxmlformats.org/spreadsheetml/2006/main">
  <c r="D62" i="1" l="1"/>
  <c r="D61" i="1"/>
  <c r="C4" i="1" l="1"/>
  <c r="C23" i="2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7" i="1" s="1"/>
  <c r="C54" i="1"/>
  <c r="C55" i="1" s="1"/>
  <c r="C56" i="1" s="1"/>
  <c r="C47" i="1" l="1"/>
  <c r="C48" i="1" s="1"/>
  <c r="C49" i="1" s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<sst xmlns="http://schemas.openxmlformats.org/spreadsheetml/2006/main" count="27" uniqueCount="24">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</sst>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517712</xdr:colOff>
      <xdr:row>2</xdr:row>
      <xdr:rowOff>7844</xdr:rowOff>
    </xdr:from>
    <xdr:to>
      <xdr:col>10</xdr:col>
      <xdr:colOff>160245</xdr:colOff>
      <xdr:row>18</xdr:row>
      <xdr:rowOff>74519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712" y="388844"/>
          <a:ext cx="5693709" cy="3114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H39" activePane="bottomRight" state="frozen"/>
      <selection pane="topRight" activeCell="D1" sqref="D1"/>
      <selection pane="bottomLeft" activeCell="A6" sqref="A6"/>
      <selection pane="bottomRight" activeCell="J45" sqref="J45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1000</v>
      </c>
      <c r="E2" s="4"/>
      <c r="F2" s="4"/>
      <c r="G2" s="23"/>
      <c r="H2" s="1"/>
    </row>
    <row r="3" spans="1:15" x14ac:dyDescent="0.3">
      <c r="B3" s="22" t="s">
        <v>10</v>
      </c>
      <c r="C3" s="25">
        <v>25500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25500000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617.91</v>
      </c>
      <c r="D7" s="40">
        <v>1994</v>
      </c>
      <c r="E7" s="40">
        <v>2023</v>
      </c>
      <c r="F7" s="40">
        <v>50</v>
      </c>
      <c r="G7" s="58">
        <v>27000</v>
      </c>
      <c r="H7" s="67">
        <v>29</v>
      </c>
      <c r="I7" s="68">
        <f>IF(H7&gt;=5,90*H7/F7,0)</f>
        <v>52.2</v>
      </c>
      <c r="J7" s="69">
        <f t="shared" ref="J7:J12" si="0">G7/100*I7</f>
        <v>14094</v>
      </c>
      <c r="K7" s="69">
        <f>ROUND((G7-J7),0)</f>
        <v>12906</v>
      </c>
      <c r="L7" s="69">
        <f>ROUND((K7*C7),0)</f>
        <v>7974746</v>
      </c>
      <c r="M7" s="69">
        <f>ROUND((C7*G7),0)</f>
        <v>16683570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7974746</v>
      </c>
      <c r="M27" s="15">
        <f>SUM(M7:M26)</f>
        <v>16683570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25500000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7974746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33474746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31801009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26779796.800000001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26779797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0.19999999925494194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26779797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L27*0.85</f>
        <v>6778534.0999999996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D61" s="1">
        <f>C61*10.764</f>
        <v>0</v>
      </c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C62" s="81"/>
      <c r="D62" s="1">
        <f>C62*10.764</f>
        <v>0</v>
      </c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C63" s="81"/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C23"/>
  <sheetViews>
    <sheetView topLeftCell="A12" zoomScaleNormal="100" workbookViewId="0">
      <selection activeCell="E26" sqref="E26"/>
    </sheetView>
  </sheetViews>
  <sheetFormatPr defaultRowHeight="15" x14ac:dyDescent="0.25"/>
  <sheetData>
    <row r="21" spans="3:3" x14ac:dyDescent="0.25">
      <c r="C21">
        <v>2013000</v>
      </c>
    </row>
    <row r="22" spans="3:3" x14ac:dyDescent="0.25">
      <c r="C22">
        <v>2207</v>
      </c>
    </row>
    <row r="23" spans="3:3" x14ac:dyDescent="0.25">
      <c r="C23" s="80">
        <f>C21/C22</f>
        <v>912.09787041232437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Listing1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2023-12-12T08:00:47Z</dcterms:modified>
</cp:coreProperties>
</file>