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3-2024\December-2023\UBI\Ida Branch\Ravindra Singh Bhadoriya\"/>
    </mc:Choice>
  </mc:AlternateContent>
  <bookViews>
    <workbookView xWindow="0" yWindow="0" windowWidth="21600" windowHeight="9645"/>
  </bookViews>
  <sheets>
    <sheet name="Calculation" sheetId="10" r:id="rId1"/>
    <sheet name="Sheet1" sheetId="1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0" l="1"/>
  <c r="H44" i="10"/>
  <c r="C44" i="10" l="1"/>
  <c r="C50" i="10" s="1"/>
  <c r="C39" i="10"/>
  <c r="C49" i="10" s="1"/>
  <c r="O33" i="10"/>
  <c r="H33" i="10"/>
  <c r="J33" i="10" s="1"/>
  <c r="K33" i="10" s="1"/>
  <c r="L33" i="10" s="1"/>
  <c r="N33" i="10" s="1"/>
  <c r="O32" i="10"/>
  <c r="I32" i="10"/>
  <c r="H32" i="10"/>
  <c r="J32" i="10" s="1"/>
  <c r="K32" i="10" s="1"/>
  <c r="L32" i="10" s="1"/>
  <c r="N32" i="10" s="1"/>
  <c r="O31" i="10"/>
  <c r="H31" i="10"/>
  <c r="J31" i="10" s="1"/>
  <c r="K31" i="10" s="1"/>
  <c r="L31" i="10" s="1"/>
  <c r="N31" i="10" s="1"/>
  <c r="M31" i="10" s="1"/>
  <c r="O30" i="10"/>
  <c r="H30" i="10"/>
  <c r="J30" i="10" s="1"/>
  <c r="K30" i="10" s="1"/>
  <c r="L30" i="10" s="1"/>
  <c r="N30" i="10" s="1"/>
  <c r="M30" i="10" s="1"/>
  <c r="O29" i="10"/>
  <c r="H29" i="10"/>
  <c r="J29" i="10" s="1"/>
  <c r="K29" i="10" s="1"/>
  <c r="L29" i="10" s="1"/>
  <c r="N29" i="10" s="1"/>
  <c r="O28" i="10"/>
  <c r="I28" i="10"/>
  <c r="H28" i="10"/>
  <c r="J28" i="10" s="1"/>
  <c r="K28" i="10" s="1"/>
  <c r="L28" i="10" s="1"/>
  <c r="N28" i="10" s="1"/>
  <c r="O27" i="10"/>
  <c r="J27" i="10"/>
  <c r="K27" i="10" s="1"/>
  <c r="L27" i="10" s="1"/>
  <c r="N27" i="10" s="1"/>
  <c r="M27" i="10" s="1"/>
  <c r="I27" i="10"/>
  <c r="H27" i="10"/>
  <c r="O26" i="10"/>
  <c r="J26" i="10"/>
  <c r="K26" i="10" s="1"/>
  <c r="L26" i="10" s="1"/>
  <c r="N26" i="10" s="1"/>
  <c r="M26" i="10" s="1"/>
  <c r="I26" i="10"/>
  <c r="H26" i="10"/>
  <c r="O25" i="10"/>
  <c r="J25" i="10"/>
  <c r="K25" i="10" s="1"/>
  <c r="L25" i="10" s="1"/>
  <c r="N25" i="10" s="1"/>
  <c r="M25" i="10" s="1"/>
  <c r="I25" i="10"/>
  <c r="H25" i="10"/>
  <c r="O24" i="10"/>
  <c r="J24" i="10"/>
  <c r="K24" i="10" s="1"/>
  <c r="L24" i="10" s="1"/>
  <c r="N24" i="10" s="1"/>
  <c r="M24" i="10" s="1"/>
  <c r="I24" i="10"/>
  <c r="H24" i="10"/>
  <c r="O23" i="10"/>
  <c r="J23" i="10"/>
  <c r="K23" i="10" s="1"/>
  <c r="L23" i="10" s="1"/>
  <c r="N23" i="10" s="1"/>
  <c r="M23" i="10" s="1"/>
  <c r="I23" i="10"/>
  <c r="H23" i="10"/>
  <c r="O22" i="10"/>
  <c r="J22" i="10"/>
  <c r="K22" i="10" s="1"/>
  <c r="L22" i="10" s="1"/>
  <c r="N22" i="10" s="1"/>
  <c r="M22" i="10" s="1"/>
  <c r="I22" i="10"/>
  <c r="H22" i="10"/>
  <c r="O21" i="10"/>
  <c r="J21" i="10"/>
  <c r="K21" i="10" s="1"/>
  <c r="L21" i="10" s="1"/>
  <c r="N21" i="10" s="1"/>
  <c r="M21" i="10" s="1"/>
  <c r="I21" i="10"/>
  <c r="H21" i="10"/>
  <c r="O20" i="10"/>
  <c r="J20" i="10"/>
  <c r="K20" i="10" s="1"/>
  <c r="L20" i="10" s="1"/>
  <c r="N20" i="10" s="1"/>
  <c r="M20" i="10" s="1"/>
  <c r="I20" i="10"/>
  <c r="H20" i="10"/>
  <c r="O19" i="10"/>
  <c r="J19" i="10"/>
  <c r="K19" i="10" s="1"/>
  <c r="L19" i="10" s="1"/>
  <c r="N19" i="10" s="1"/>
  <c r="M19" i="10" s="1"/>
  <c r="I19" i="10"/>
  <c r="H19" i="10"/>
  <c r="O18" i="10"/>
  <c r="J18" i="10"/>
  <c r="K18" i="10" s="1"/>
  <c r="L18" i="10" s="1"/>
  <c r="N18" i="10" s="1"/>
  <c r="M18" i="10" s="1"/>
  <c r="I18" i="10"/>
  <c r="H18" i="10"/>
  <c r="O17" i="10"/>
  <c r="J17" i="10"/>
  <c r="K17" i="10" s="1"/>
  <c r="L17" i="10" s="1"/>
  <c r="N17" i="10" s="1"/>
  <c r="M17" i="10" s="1"/>
  <c r="I17" i="10"/>
  <c r="H17" i="10"/>
  <c r="O16" i="10"/>
  <c r="J16" i="10"/>
  <c r="K16" i="10" s="1"/>
  <c r="L16" i="10" s="1"/>
  <c r="N16" i="10" s="1"/>
  <c r="M16" i="10" s="1"/>
  <c r="I16" i="10"/>
  <c r="H16" i="10"/>
  <c r="O15" i="10"/>
  <c r="J15" i="10"/>
  <c r="K15" i="10" s="1"/>
  <c r="L15" i="10" s="1"/>
  <c r="N15" i="10" s="1"/>
  <c r="M15" i="10" s="1"/>
  <c r="I15" i="10"/>
  <c r="H15" i="10"/>
  <c r="O14" i="10"/>
  <c r="J14" i="10"/>
  <c r="K14" i="10" s="1"/>
  <c r="L14" i="10" s="1"/>
  <c r="N14" i="10" s="1"/>
  <c r="M14" i="10" s="1"/>
  <c r="I14" i="10"/>
  <c r="H14" i="10"/>
  <c r="O13" i="10"/>
  <c r="J13" i="10"/>
  <c r="K13" i="10" s="1"/>
  <c r="L13" i="10" s="1"/>
  <c r="N13" i="10" s="1"/>
  <c r="M13" i="10" s="1"/>
  <c r="I13" i="10"/>
  <c r="H13" i="10"/>
  <c r="O12" i="10"/>
  <c r="J12" i="10"/>
  <c r="K12" i="10" s="1"/>
  <c r="L12" i="10" s="1"/>
  <c r="N12" i="10" s="1"/>
  <c r="M12" i="10" s="1"/>
  <c r="I12" i="10"/>
  <c r="H12" i="10"/>
  <c r="O11" i="10"/>
  <c r="J11" i="10"/>
  <c r="K11" i="10" s="1"/>
  <c r="L11" i="10" s="1"/>
  <c r="N11" i="10" s="1"/>
  <c r="M11" i="10" s="1"/>
  <c r="I11" i="10"/>
  <c r="H11" i="10"/>
  <c r="O10" i="10"/>
  <c r="J10" i="10"/>
  <c r="K10" i="10" s="1"/>
  <c r="L10" i="10" s="1"/>
  <c r="N10" i="10" s="1"/>
  <c r="M10" i="10" s="1"/>
  <c r="I10" i="10"/>
  <c r="H10" i="10"/>
  <c r="O9" i="10"/>
  <c r="J9" i="10"/>
  <c r="K9" i="10" s="1"/>
  <c r="L9" i="10" s="1"/>
  <c r="N9" i="10" s="1"/>
  <c r="M9" i="10" s="1"/>
  <c r="I9" i="10"/>
  <c r="H9" i="10"/>
  <c r="O8" i="10"/>
  <c r="J8" i="10"/>
  <c r="K8" i="10" s="1"/>
  <c r="L8" i="10" s="1"/>
  <c r="N8" i="10" s="1"/>
  <c r="I8" i="10"/>
  <c r="H8" i="10"/>
  <c r="N4" i="10"/>
  <c r="K2" i="10" s="1"/>
  <c r="C4" i="10"/>
  <c r="C47" i="10" s="1"/>
  <c r="X3" i="10"/>
  <c r="Y3" i="10" s="1"/>
  <c r="J2" i="10"/>
  <c r="L2" i="10" l="1"/>
  <c r="I31" i="10"/>
  <c r="O34" i="10"/>
  <c r="C54" i="10" s="1"/>
  <c r="M29" i="10"/>
  <c r="I30" i="10"/>
  <c r="M33" i="10"/>
  <c r="M28" i="10"/>
  <c r="I29" i="10"/>
  <c r="M32" i="10"/>
  <c r="I33" i="10"/>
  <c r="N34" i="10"/>
  <c r="M8" i="10"/>
  <c r="M34" i="10" l="1"/>
  <c r="L3" i="10"/>
  <c r="L4" i="10" s="1"/>
  <c r="C48" i="10"/>
  <c r="C51" i="10" s="1"/>
  <c r="C52" i="10" s="1"/>
  <c r="P2" i="10" l="1"/>
  <c r="S2" i="10" s="1"/>
  <c r="C53" i="10"/>
  <c r="P3" i="10"/>
  <c r="S3" i="10" s="1"/>
  <c r="P4" i="10"/>
  <c r="S4" i="10" s="1"/>
</calcChain>
</file>

<file path=xl/sharedStrings.xml><?xml version="1.0" encoding="utf-8"?>
<sst xmlns="http://schemas.openxmlformats.org/spreadsheetml/2006/main" count="52" uniqueCount="40">
  <si>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</si>
  <si>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</si>
  <si>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</si>
  <si>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</si>
  <si>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</si>
  <si>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</si>
  <si>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</si>
  <si>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</si>
  <si>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</si>
  <si>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</si>
  <si>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</si>
  <si>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</si>
  <si>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</si>
  <si>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</si>
  <si>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</si>
  <si>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</si>
  <si>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</si>
  <si>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</si>
  <si>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</si>
  <si>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</si>
  <si>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</si>
  <si>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</si>
  <si>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</si>
  <si>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Insurable Value / Full Value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</si>
  <si>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</si>
  <si>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</si>
  <si>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</si>
  <si>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</si>
  <si>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</si>
  <si>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</si>
  <si>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</si>
  <si>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>(Sq. M.)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</si>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</sst>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16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9" fillId="0" borderId="1" xfId="0" applyFont="1" applyBorder="1" applyAlignment="1">
      <alignment horizontal="right" vertic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11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4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8" fillId="0" borderId="4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165" fontId="3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22</xdr:col>
      <xdr:colOff>303086</xdr:colOff>
      <xdr:row>90</xdr:row>
      <xdr:rowOff>189428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76300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tabSelected="1" topLeftCell="A40" zoomScaleNormal="100" workbookViewId="0">
      <selection activeCell="H42" sqref="H42"/>
    </sheetView>
  </sheetViews>
  <sheetFormatPr defaultRowHeight="15"/>
  <cols>
    <col min="1" max="1" width="8.85546875" customWidth="1"/>
    <col min="2" max="2" width="20.28515625" customWidth="1"/>
    <col min="3" max="3" width="13.7109375" customWidth="1"/>
    <col min="12" max="12" width="12.140625" bestFit="1" customWidth="1"/>
    <col min="15" max="15" width="13.85546875" customWidth="1"/>
    <col min="16" max="16" width="14.5703125" customWidth="1"/>
  </cols>
  <sheetData>
    <row r="1" spans="1:30" ht="16.5">
      <c r="A1" s="39"/>
      <c r="B1" s="13" t="s">
        <v>13</v>
      </c>
      <c r="C1" s="1"/>
      <c r="D1" s="1"/>
      <c r="E1" s="1"/>
      <c r="F1" s="7"/>
      <c r="G1" s="7"/>
      <c r="H1" s="7"/>
      <c r="I1" s="7"/>
      <c r="J1" s="1"/>
      <c r="K1" s="7" t="s">
        <v>26</v>
      </c>
      <c r="L1" s="1"/>
      <c r="M1" s="7"/>
      <c r="N1" s="7"/>
      <c r="O1" s="7" t="s">
        <v>35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6.5">
      <c r="A2" s="39"/>
      <c r="B2" s="23" t="s">
        <v>11</v>
      </c>
      <c r="C2" s="66">
        <f>H44</f>
        <v>581.25599999999997</v>
      </c>
      <c r="D2" s="1"/>
      <c r="E2" s="4"/>
      <c r="F2" s="4"/>
      <c r="G2" s="25"/>
      <c r="H2" s="1"/>
      <c r="I2" s="1"/>
      <c r="J2" s="53">
        <f>C2</f>
        <v>581.25599999999997</v>
      </c>
      <c r="K2" s="53">
        <f>N4</f>
        <v>2564</v>
      </c>
      <c r="L2" s="54">
        <f>J2*K2</f>
        <v>1490340.3839999998</v>
      </c>
      <c r="M2" s="7"/>
      <c r="N2" s="7"/>
      <c r="O2" s="62" t="s">
        <v>37</v>
      </c>
      <c r="P2" s="63">
        <f>C51</f>
        <v>3196908</v>
      </c>
      <c r="Q2" s="64"/>
      <c r="R2" s="7" t="s">
        <v>35</v>
      </c>
      <c r="S2" s="20">
        <f>P2*0.025/12</f>
        <v>6660.2250000000013</v>
      </c>
      <c r="T2" s="18" t="s">
        <v>36</v>
      </c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6.5">
      <c r="A3" s="39"/>
      <c r="B3" s="24" t="s">
        <v>6</v>
      </c>
      <c r="C3" s="51">
        <v>5500</v>
      </c>
      <c r="D3" s="15"/>
      <c r="E3" s="26"/>
      <c r="F3" s="26"/>
      <c r="G3" s="15"/>
      <c r="H3" s="1"/>
      <c r="I3" s="1"/>
      <c r="J3" s="53"/>
      <c r="K3" s="54"/>
      <c r="L3" s="54">
        <f>N34</f>
        <v>0</v>
      </c>
      <c r="M3" s="7"/>
      <c r="N3" s="7"/>
      <c r="O3" s="62" t="s">
        <v>37</v>
      </c>
      <c r="P3" s="63">
        <f>C52</f>
        <v>2877217</v>
      </c>
      <c r="Q3" s="64"/>
      <c r="R3" s="7"/>
      <c r="S3" s="20">
        <f>P3*0.04/12</f>
        <v>9590.7233333333334</v>
      </c>
      <c r="T3" s="65" t="s">
        <v>38</v>
      </c>
      <c r="U3" s="1"/>
      <c r="V3" s="1">
        <v>250000</v>
      </c>
      <c r="W3" s="1">
        <v>12</v>
      </c>
      <c r="X3" s="1">
        <f>V3*W3</f>
        <v>3000000</v>
      </c>
      <c r="Y3" s="1">
        <f>X3/0.04*100</f>
        <v>7500000000</v>
      </c>
      <c r="Z3" s="1"/>
      <c r="AA3" s="1"/>
      <c r="AB3" s="1"/>
      <c r="AC3" s="1"/>
      <c r="AD3" s="1"/>
    </row>
    <row r="4" spans="1:30" ht="16.5">
      <c r="A4" s="39"/>
      <c r="B4" s="31" t="s">
        <v>18</v>
      </c>
      <c r="C4" s="52">
        <f>ROUND((C2*C3),0)</f>
        <v>3196908</v>
      </c>
      <c r="D4" s="1"/>
      <c r="E4" s="1"/>
      <c r="F4" s="22"/>
      <c r="G4" s="22"/>
      <c r="H4" s="7"/>
      <c r="I4" s="7"/>
      <c r="J4" s="53"/>
      <c r="K4" s="54"/>
      <c r="L4" s="70">
        <f>SUM(L2:L3)</f>
        <v>1490340.3839999998</v>
      </c>
      <c r="M4" s="7">
        <v>27600</v>
      </c>
      <c r="N4" s="7">
        <f>MROUND(M4/10.764,1)</f>
        <v>2564</v>
      </c>
      <c r="O4" s="62" t="s">
        <v>37</v>
      </c>
      <c r="P4" s="63">
        <f>C51</f>
        <v>3196908</v>
      </c>
      <c r="Q4" s="64"/>
      <c r="R4" s="7"/>
      <c r="S4" s="20">
        <f>P4*0.033/12</f>
        <v>8791.4970000000012</v>
      </c>
      <c r="T4" s="18" t="s">
        <v>39</v>
      </c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6.5">
      <c r="A5" s="39"/>
      <c r="B5" s="13" t="s">
        <v>14</v>
      </c>
      <c r="C5" s="1"/>
      <c r="D5" s="1"/>
      <c r="E5" s="1"/>
      <c r="F5" s="7"/>
      <c r="G5" s="7"/>
      <c r="H5" s="7"/>
      <c r="I5" s="7"/>
      <c r="J5" s="1"/>
      <c r="K5" s="7"/>
      <c r="L5" s="1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90">
      <c r="A6" s="40" t="s">
        <v>24</v>
      </c>
      <c r="B6" s="4" t="s">
        <v>28</v>
      </c>
      <c r="C6" s="4" t="s">
        <v>32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30</v>
      </c>
      <c r="I6" s="5" t="s">
        <v>29</v>
      </c>
      <c r="J6" s="8" t="s">
        <v>3</v>
      </c>
      <c r="K6" s="8" t="s">
        <v>4</v>
      </c>
      <c r="L6" s="5" t="s">
        <v>16</v>
      </c>
      <c r="M6" s="42" t="s">
        <v>27</v>
      </c>
      <c r="N6" s="5" t="s">
        <v>17</v>
      </c>
      <c r="O6" s="5" t="s">
        <v>23</v>
      </c>
      <c r="P6" s="3"/>
      <c r="Q6" s="3"/>
      <c r="R6" s="3"/>
      <c r="S6" s="3"/>
      <c r="T6" s="3"/>
      <c r="U6" s="3"/>
      <c r="V6" s="3"/>
      <c r="W6" s="3"/>
      <c r="X6" s="3"/>
      <c r="Y6" s="3"/>
      <c r="Z6" s="1"/>
      <c r="AA6" s="1"/>
      <c r="AB6" s="1"/>
      <c r="AC6" s="1"/>
      <c r="AD6" s="1"/>
    </row>
    <row r="7" spans="1:30">
      <c r="A7" s="40"/>
      <c r="B7" s="4"/>
      <c r="C7" s="5" t="s">
        <v>31</v>
      </c>
      <c r="D7" s="4"/>
      <c r="E7" s="4"/>
      <c r="F7" s="4"/>
      <c r="G7" s="41" t="s">
        <v>33</v>
      </c>
      <c r="H7" s="5"/>
      <c r="I7" s="5"/>
      <c r="J7" s="8"/>
      <c r="K7" s="8"/>
      <c r="L7" s="8" t="s">
        <v>34</v>
      </c>
      <c r="M7" s="8" t="s">
        <v>34</v>
      </c>
      <c r="N7" s="8" t="s">
        <v>34</v>
      </c>
      <c r="O7" s="8" t="s">
        <v>34</v>
      </c>
      <c r="P7" s="3"/>
      <c r="Q7" s="3"/>
      <c r="R7" s="3"/>
      <c r="S7" s="3"/>
      <c r="T7" s="3"/>
      <c r="U7" s="3"/>
      <c r="V7" s="3"/>
      <c r="W7" s="3"/>
      <c r="X7" s="3"/>
      <c r="Y7" s="3"/>
    </row>
    <row r="8" spans="1:30" ht="16.5">
      <c r="A8" s="48">
        <v>1</v>
      </c>
      <c r="B8" s="45"/>
      <c r="C8" s="43">
        <v>0</v>
      </c>
      <c r="D8" s="49">
        <v>0</v>
      </c>
      <c r="E8" s="49">
        <v>0</v>
      </c>
      <c r="F8" s="49">
        <v>60</v>
      </c>
      <c r="G8" s="55">
        <v>0</v>
      </c>
      <c r="H8" s="56">
        <f t="shared" ref="H8:H33" si="0">E8-D8</f>
        <v>0</v>
      </c>
      <c r="I8" s="56">
        <f t="shared" ref="I8:I33" si="1">F8-H8</f>
        <v>60</v>
      </c>
      <c r="J8" s="56">
        <f t="shared" ref="J8:J33" si="2">IF(H8&gt;=5,90*H8/F8,0)</f>
        <v>0</v>
      </c>
      <c r="K8" s="56">
        <f t="shared" ref="K8:K33" si="3">G8/100*J8</f>
        <v>0</v>
      </c>
      <c r="L8" s="56">
        <f t="shared" ref="L8:L33" si="4">ROUND((G8-K8),0)</f>
        <v>0</v>
      </c>
      <c r="M8" s="56">
        <f t="shared" ref="M8:M33" si="5">O8-N8</f>
        <v>0</v>
      </c>
      <c r="N8" s="56">
        <f t="shared" ref="N8:N33" si="6">ROUND((L8*C8),0)</f>
        <v>0</v>
      </c>
      <c r="O8" s="56">
        <f t="shared" ref="O8:O33" si="7">ROUND((C8*G8),0)</f>
        <v>0</v>
      </c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30" ht="16.5" hidden="1">
      <c r="A9" s="50">
        <v>2</v>
      </c>
      <c r="B9" s="45"/>
      <c r="C9" s="43">
        <v>0</v>
      </c>
      <c r="D9" s="49">
        <v>0</v>
      </c>
      <c r="E9" s="49">
        <v>0</v>
      </c>
      <c r="F9" s="49">
        <v>60</v>
      </c>
      <c r="G9" s="55">
        <v>0</v>
      </c>
      <c r="H9" s="56">
        <f t="shared" si="0"/>
        <v>0</v>
      </c>
      <c r="I9" s="56">
        <f t="shared" si="1"/>
        <v>60</v>
      </c>
      <c r="J9" s="56">
        <f t="shared" si="2"/>
        <v>0</v>
      </c>
      <c r="K9" s="56">
        <f t="shared" si="3"/>
        <v>0</v>
      </c>
      <c r="L9" s="56">
        <f t="shared" si="4"/>
        <v>0</v>
      </c>
      <c r="M9" s="56">
        <f t="shared" si="5"/>
        <v>0</v>
      </c>
      <c r="N9" s="56">
        <f t="shared" si="6"/>
        <v>0</v>
      </c>
      <c r="O9" s="56">
        <f t="shared" si="7"/>
        <v>0</v>
      </c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30" ht="16.5">
      <c r="A10" s="48">
        <v>3</v>
      </c>
      <c r="B10" s="45"/>
      <c r="C10" s="43">
        <v>0</v>
      </c>
      <c r="D10" s="49">
        <v>0</v>
      </c>
      <c r="E10" s="49">
        <v>0</v>
      </c>
      <c r="F10" s="49">
        <v>60</v>
      </c>
      <c r="G10" s="55">
        <v>0</v>
      </c>
      <c r="H10" s="56">
        <f t="shared" si="0"/>
        <v>0</v>
      </c>
      <c r="I10" s="56">
        <f t="shared" si="1"/>
        <v>60</v>
      </c>
      <c r="J10" s="56">
        <f t="shared" si="2"/>
        <v>0</v>
      </c>
      <c r="K10" s="56">
        <f t="shared" si="3"/>
        <v>0</v>
      </c>
      <c r="L10" s="56">
        <f t="shared" si="4"/>
        <v>0</v>
      </c>
      <c r="M10" s="56">
        <f t="shared" si="5"/>
        <v>0</v>
      </c>
      <c r="N10" s="56">
        <f t="shared" si="6"/>
        <v>0</v>
      </c>
      <c r="O10" s="56">
        <f t="shared" si="7"/>
        <v>0</v>
      </c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30" ht="16.5">
      <c r="A11" s="50">
        <v>4</v>
      </c>
      <c r="B11" s="45"/>
      <c r="C11" s="43">
        <v>0</v>
      </c>
      <c r="D11" s="49">
        <v>0</v>
      </c>
      <c r="E11" s="49">
        <v>0</v>
      </c>
      <c r="F11" s="49">
        <v>60</v>
      </c>
      <c r="G11" s="55">
        <v>0</v>
      </c>
      <c r="H11" s="56">
        <f t="shared" si="0"/>
        <v>0</v>
      </c>
      <c r="I11" s="56">
        <f t="shared" si="1"/>
        <v>60</v>
      </c>
      <c r="J11" s="56">
        <f t="shared" si="2"/>
        <v>0</v>
      </c>
      <c r="K11" s="56">
        <f t="shared" si="3"/>
        <v>0</v>
      </c>
      <c r="L11" s="56">
        <f t="shared" si="4"/>
        <v>0</v>
      </c>
      <c r="M11" s="56">
        <f t="shared" si="5"/>
        <v>0</v>
      </c>
      <c r="N11" s="56">
        <f t="shared" si="6"/>
        <v>0</v>
      </c>
      <c r="O11" s="56">
        <f t="shared" si="7"/>
        <v>0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30" ht="16.5" hidden="1">
      <c r="A12" s="48">
        <v>5</v>
      </c>
      <c r="B12" s="45"/>
      <c r="C12" s="43">
        <v>0</v>
      </c>
      <c r="D12" s="49">
        <v>0</v>
      </c>
      <c r="E12" s="49">
        <v>0</v>
      </c>
      <c r="F12" s="49">
        <v>60</v>
      </c>
      <c r="G12" s="55">
        <v>0</v>
      </c>
      <c r="H12" s="56">
        <f t="shared" si="0"/>
        <v>0</v>
      </c>
      <c r="I12" s="56">
        <f t="shared" si="1"/>
        <v>60</v>
      </c>
      <c r="J12" s="56">
        <f t="shared" si="2"/>
        <v>0</v>
      </c>
      <c r="K12" s="56">
        <f t="shared" si="3"/>
        <v>0</v>
      </c>
      <c r="L12" s="56">
        <f t="shared" si="4"/>
        <v>0</v>
      </c>
      <c r="M12" s="56">
        <f t="shared" si="5"/>
        <v>0</v>
      </c>
      <c r="N12" s="56">
        <f t="shared" si="6"/>
        <v>0</v>
      </c>
      <c r="O12" s="56">
        <f t="shared" si="7"/>
        <v>0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30" ht="16.5" hidden="1">
      <c r="A13" s="44">
        <v>6</v>
      </c>
      <c r="B13" s="45"/>
      <c r="C13" s="43">
        <v>0</v>
      </c>
      <c r="D13" s="32">
        <v>0</v>
      </c>
      <c r="E13" s="32">
        <v>0</v>
      </c>
      <c r="F13" s="32">
        <v>60</v>
      </c>
      <c r="G13" s="57">
        <v>0</v>
      </c>
      <c r="H13" s="56">
        <f t="shared" si="0"/>
        <v>0</v>
      </c>
      <c r="I13" s="56">
        <f t="shared" si="1"/>
        <v>60</v>
      </c>
      <c r="J13" s="56">
        <f t="shared" si="2"/>
        <v>0</v>
      </c>
      <c r="K13" s="56">
        <f t="shared" si="3"/>
        <v>0</v>
      </c>
      <c r="L13" s="56">
        <f t="shared" si="4"/>
        <v>0</v>
      </c>
      <c r="M13" s="58">
        <f t="shared" si="5"/>
        <v>0</v>
      </c>
      <c r="N13" s="56">
        <f t="shared" si="6"/>
        <v>0</v>
      </c>
      <c r="O13" s="56">
        <f t="shared" si="7"/>
        <v>0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30" ht="16.5" hidden="1">
      <c r="A14" s="24">
        <v>7</v>
      </c>
      <c r="B14" s="45"/>
      <c r="C14" s="43">
        <v>0</v>
      </c>
      <c r="D14" s="32">
        <v>0</v>
      </c>
      <c r="E14" s="32">
        <v>0</v>
      </c>
      <c r="F14" s="32">
        <v>60</v>
      </c>
      <c r="G14" s="57">
        <v>0</v>
      </c>
      <c r="H14" s="56">
        <f t="shared" si="0"/>
        <v>0</v>
      </c>
      <c r="I14" s="56">
        <f t="shared" si="1"/>
        <v>60</v>
      </c>
      <c r="J14" s="56">
        <f t="shared" si="2"/>
        <v>0</v>
      </c>
      <c r="K14" s="56">
        <f t="shared" si="3"/>
        <v>0</v>
      </c>
      <c r="L14" s="56">
        <f t="shared" si="4"/>
        <v>0</v>
      </c>
      <c r="M14" s="58">
        <f t="shared" si="5"/>
        <v>0</v>
      </c>
      <c r="N14" s="56">
        <f t="shared" si="6"/>
        <v>0</v>
      </c>
      <c r="O14" s="56">
        <f t="shared" si="7"/>
        <v>0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30" ht="16.5" hidden="1">
      <c r="A15" s="44">
        <v>8</v>
      </c>
      <c r="B15" s="45"/>
      <c r="C15" s="43">
        <v>0</v>
      </c>
      <c r="D15" s="32">
        <v>0</v>
      </c>
      <c r="E15" s="32">
        <v>0</v>
      </c>
      <c r="F15" s="32">
        <v>60</v>
      </c>
      <c r="G15" s="57">
        <v>0</v>
      </c>
      <c r="H15" s="56">
        <f t="shared" si="0"/>
        <v>0</v>
      </c>
      <c r="I15" s="56">
        <f t="shared" si="1"/>
        <v>60</v>
      </c>
      <c r="J15" s="56">
        <f t="shared" si="2"/>
        <v>0</v>
      </c>
      <c r="K15" s="56">
        <f t="shared" si="3"/>
        <v>0</v>
      </c>
      <c r="L15" s="56">
        <f t="shared" si="4"/>
        <v>0</v>
      </c>
      <c r="M15" s="58">
        <f t="shared" si="5"/>
        <v>0</v>
      </c>
      <c r="N15" s="56">
        <f t="shared" si="6"/>
        <v>0</v>
      </c>
      <c r="O15" s="56">
        <f t="shared" si="7"/>
        <v>0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30" ht="16.5" hidden="1">
      <c r="A16" s="24">
        <v>9</v>
      </c>
      <c r="B16" s="45"/>
      <c r="C16" s="43">
        <v>0</v>
      </c>
      <c r="D16" s="32">
        <v>0</v>
      </c>
      <c r="E16" s="32">
        <v>0</v>
      </c>
      <c r="F16" s="32">
        <v>60</v>
      </c>
      <c r="G16" s="57">
        <v>0</v>
      </c>
      <c r="H16" s="56">
        <f t="shared" si="0"/>
        <v>0</v>
      </c>
      <c r="I16" s="56">
        <f t="shared" si="1"/>
        <v>60</v>
      </c>
      <c r="J16" s="56">
        <f t="shared" si="2"/>
        <v>0</v>
      </c>
      <c r="K16" s="56">
        <f t="shared" si="3"/>
        <v>0</v>
      </c>
      <c r="L16" s="56">
        <f t="shared" si="4"/>
        <v>0</v>
      </c>
      <c r="M16" s="58">
        <f t="shared" si="5"/>
        <v>0</v>
      </c>
      <c r="N16" s="56">
        <f t="shared" si="6"/>
        <v>0</v>
      </c>
      <c r="O16" s="56">
        <f t="shared" si="7"/>
        <v>0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6.5" hidden="1">
      <c r="A17" s="44">
        <v>10</v>
      </c>
      <c r="B17" s="45"/>
      <c r="C17" s="43">
        <v>0</v>
      </c>
      <c r="D17" s="32">
        <v>0</v>
      </c>
      <c r="E17" s="32">
        <v>0</v>
      </c>
      <c r="F17" s="32">
        <v>60</v>
      </c>
      <c r="G17" s="57">
        <v>0</v>
      </c>
      <c r="H17" s="56">
        <f t="shared" si="0"/>
        <v>0</v>
      </c>
      <c r="I17" s="56">
        <f t="shared" si="1"/>
        <v>60</v>
      </c>
      <c r="J17" s="56">
        <f t="shared" si="2"/>
        <v>0</v>
      </c>
      <c r="K17" s="56">
        <f t="shared" si="3"/>
        <v>0</v>
      </c>
      <c r="L17" s="56">
        <f t="shared" si="4"/>
        <v>0</v>
      </c>
      <c r="M17" s="58">
        <f t="shared" si="5"/>
        <v>0</v>
      </c>
      <c r="N17" s="56">
        <f t="shared" si="6"/>
        <v>0</v>
      </c>
      <c r="O17" s="56">
        <f t="shared" si="7"/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6.5" hidden="1">
      <c r="A18" s="24">
        <v>11</v>
      </c>
      <c r="B18" s="45"/>
      <c r="C18" s="43">
        <v>0</v>
      </c>
      <c r="D18" s="32">
        <v>0</v>
      </c>
      <c r="E18" s="32">
        <v>0</v>
      </c>
      <c r="F18" s="32">
        <v>60</v>
      </c>
      <c r="G18" s="57">
        <v>0</v>
      </c>
      <c r="H18" s="56">
        <f t="shared" si="0"/>
        <v>0</v>
      </c>
      <c r="I18" s="56">
        <f t="shared" si="1"/>
        <v>60</v>
      </c>
      <c r="J18" s="56">
        <f t="shared" si="2"/>
        <v>0</v>
      </c>
      <c r="K18" s="56">
        <f t="shared" si="3"/>
        <v>0</v>
      </c>
      <c r="L18" s="56">
        <f t="shared" si="4"/>
        <v>0</v>
      </c>
      <c r="M18" s="58">
        <f t="shared" si="5"/>
        <v>0</v>
      </c>
      <c r="N18" s="56">
        <f t="shared" si="6"/>
        <v>0</v>
      </c>
      <c r="O18" s="56">
        <f t="shared" si="7"/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6.5" hidden="1">
      <c r="A19" s="44">
        <v>12</v>
      </c>
      <c r="B19" s="45"/>
      <c r="C19" s="43">
        <v>0</v>
      </c>
      <c r="D19" s="32">
        <v>0</v>
      </c>
      <c r="E19" s="32">
        <v>0</v>
      </c>
      <c r="F19" s="32">
        <v>60</v>
      </c>
      <c r="G19" s="57">
        <v>0</v>
      </c>
      <c r="H19" s="56">
        <f t="shared" si="0"/>
        <v>0</v>
      </c>
      <c r="I19" s="56">
        <f t="shared" si="1"/>
        <v>60</v>
      </c>
      <c r="J19" s="56">
        <f t="shared" si="2"/>
        <v>0</v>
      </c>
      <c r="K19" s="56">
        <f t="shared" si="3"/>
        <v>0</v>
      </c>
      <c r="L19" s="56">
        <f t="shared" si="4"/>
        <v>0</v>
      </c>
      <c r="M19" s="58">
        <f t="shared" si="5"/>
        <v>0</v>
      </c>
      <c r="N19" s="56">
        <f t="shared" si="6"/>
        <v>0</v>
      </c>
      <c r="O19" s="56">
        <f t="shared" si="7"/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6.5" hidden="1">
      <c r="A20" s="24">
        <v>13</v>
      </c>
      <c r="B20" s="45"/>
      <c r="C20" s="43">
        <v>0</v>
      </c>
      <c r="D20" s="32">
        <v>0</v>
      </c>
      <c r="E20" s="32">
        <v>0</v>
      </c>
      <c r="F20" s="32">
        <v>60</v>
      </c>
      <c r="G20" s="57">
        <v>0</v>
      </c>
      <c r="H20" s="56">
        <f t="shared" si="0"/>
        <v>0</v>
      </c>
      <c r="I20" s="56">
        <f t="shared" si="1"/>
        <v>60</v>
      </c>
      <c r="J20" s="56">
        <f t="shared" si="2"/>
        <v>0</v>
      </c>
      <c r="K20" s="56">
        <f t="shared" si="3"/>
        <v>0</v>
      </c>
      <c r="L20" s="56">
        <f t="shared" si="4"/>
        <v>0</v>
      </c>
      <c r="M20" s="58">
        <f t="shared" si="5"/>
        <v>0</v>
      </c>
      <c r="N20" s="56">
        <f t="shared" si="6"/>
        <v>0</v>
      </c>
      <c r="O20" s="56">
        <f t="shared" si="7"/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6.5" hidden="1">
      <c r="A21" s="44">
        <v>14</v>
      </c>
      <c r="B21" s="45"/>
      <c r="C21" s="43">
        <v>0</v>
      </c>
      <c r="D21" s="32">
        <v>0</v>
      </c>
      <c r="E21" s="32">
        <v>0</v>
      </c>
      <c r="F21" s="32">
        <v>60</v>
      </c>
      <c r="G21" s="57">
        <v>0</v>
      </c>
      <c r="H21" s="56">
        <f t="shared" si="0"/>
        <v>0</v>
      </c>
      <c r="I21" s="56">
        <f t="shared" si="1"/>
        <v>60</v>
      </c>
      <c r="J21" s="56">
        <f t="shared" si="2"/>
        <v>0</v>
      </c>
      <c r="K21" s="56">
        <f t="shared" si="3"/>
        <v>0</v>
      </c>
      <c r="L21" s="56">
        <f t="shared" si="4"/>
        <v>0</v>
      </c>
      <c r="M21" s="58">
        <f t="shared" si="5"/>
        <v>0</v>
      </c>
      <c r="N21" s="56">
        <f t="shared" si="6"/>
        <v>0</v>
      </c>
      <c r="O21" s="56">
        <f t="shared" si="7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6.5" hidden="1">
      <c r="A22" s="24">
        <v>15</v>
      </c>
      <c r="B22" s="45"/>
      <c r="C22" s="43">
        <v>0</v>
      </c>
      <c r="D22" s="32">
        <v>0</v>
      </c>
      <c r="E22" s="32">
        <v>0</v>
      </c>
      <c r="F22" s="32">
        <v>60</v>
      </c>
      <c r="G22" s="57">
        <v>0</v>
      </c>
      <c r="H22" s="56">
        <f t="shared" si="0"/>
        <v>0</v>
      </c>
      <c r="I22" s="56">
        <f t="shared" si="1"/>
        <v>60</v>
      </c>
      <c r="J22" s="56">
        <f t="shared" si="2"/>
        <v>0</v>
      </c>
      <c r="K22" s="56">
        <f t="shared" si="3"/>
        <v>0</v>
      </c>
      <c r="L22" s="56">
        <f t="shared" si="4"/>
        <v>0</v>
      </c>
      <c r="M22" s="58">
        <f t="shared" si="5"/>
        <v>0</v>
      </c>
      <c r="N22" s="56">
        <f t="shared" si="6"/>
        <v>0</v>
      </c>
      <c r="O22" s="56">
        <f t="shared" si="7"/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6.5" hidden="1">
      <c r="A23" s="44">
        <v>16</v>
      </c>
      <c r="B23" s="45"/>
      <c r="C23" s="43">
        <v>0</v>
      </c>
      <c r="D23" s="32">
        <v>0</v>
      </c>
      <c r="E23" s="32">
        <v>0</v>
      </c>
      <c r="F23" s="32">
        <v>60</v>
      </c>
      <c r="G23" s="57">
        <v>0</v>
      </c>
      <c r="H23" s="56">
        <f t="shared" si="0"/>
        <v>0</v>
      </c>
      <c r="I23" s="56">
        <f t="shared" si="1"/>
        <v>60</v>
      </c>
      <c r="J23" s="56">
        <f t="shared" si="2"/>
        <v>0</v>
      </c>
      <c r="K23" s="56">
        <f t="shared" si="3"/>
        <v>0</v>
      </c>
      <c r="L23" s="56">
        <f t="shared" si="4"/>
        <v>0</v>
      </c>
      <c r="M23" s="58">
        <f t="shared" si="5"/>
        <v>0</v>
      </c>
      <c r="N23" s="56">
        <f t="shared" si="6"/>
        <v>0</v>
      </c>
      <c r="O23" s="56">
        <f t="shared" si="7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6.5" hidden="1">
      <c r="A24" s="24">
        <v>17</v>
      </c>
      <c r="B24" s="45"/>
      <c r="C24" s="43">
        <v>0</v>
      </c>
      <c r="D24" s="32">
        <v>0</v>
      </c>
      <c r="E24" s="32">
        <v>0</v>
      </c>
      <c r="F24" s="32">
        <v>60</v>
      </c>
      <c r="G24" s="57">
        <v>0</v>
      </c>
      <c r="H24" s="56">
        <f t="shared" si="0"/>
        <v>0</v>
      </c>
      <c r="I24" s="56">
        <f t="shared" si="1"/>
        <v>60</v>
      </c>
      <c r="J24" s="56">
        <f t="shared" si="2"/>
        <v>0</v>
      </c>
      <c r="K24" s="56">
        <f t="shared" si="3"/>
        <v>0</v>
      </c>
      <c r="L24" s="56">
        <f t="shared" si="4"/>
        <v>0</v>
      </c>
      <c r="M24" s="58">
        <f t="shared" si="5"/>
        <v>0</v>
      </c>
      <c r="N24" s="56">
        <f t="shared" si="6"/>
        <v>0</v>
      </c>
      <c r="O24" s="56">
        <f t="shared" si="7"/>
        <v>0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6.5" hidden="1">
      <c r="A25" s="44">
        <v>18</v>
      </c>
      <c r="B25" s="45"/>
      <c r="C25" s="43">
        <v>0</v>
      </c>
      <c r="D25" s="32">
        <v>0</v>
      </c>
      <c r="E25" s="32">
        <v>0</v>
      </c>
      <c r="F25" s="32">
        <v>60</v>
      </c>
      <c r="G25" s="57">
        <v>0</v>
      </c>
      <c r="H25" s="56">
        <f t="shared" si="0"/>
        <v>0</v>
      </c>
      <c r="I25" s="56">
        <f t="shared" si="1"/>
        <v>60</v>
      </c>
      <c r="J25" s="56">
        <f t="shared" si="2"/>
        <v>0</v>
      </c>
      <c r="K25" s="56">
        <f t="shared" si="3"/>
        <v>0</v>
      </c>
      <c r="L25" s="56">
        <f t="shared" si="4"/>
        <v>0</v>
      </c>
      <c r="M25" s="58">
        <f t="shared" si="5"/>
        <v>0</v>
      </c>
      <c r="N25" s="56">
        <f t="shared" si="6"/>
        <v>0</v>
      </c>
      <c r="O25" s="56">
        <f t="shared" si="7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6.5" hidden="1">
      <c r="A26" s="24">
        <v>19</v>
      </c>
      <c r="B26" s="45"/>
      <c r="C26" s="43">
        <v>0</v>
      </c>
      <c r="D26" s="32">
        <v>0</v>
      </c>
      <c r="E26" s="32">
        <v>0</v>
      </c>
      <c r="F26" s="32">
        <v>60</v>
      </c>
      <c r="G26" s="57">
        <v>0</v>
      </c>
      <c r="H26" s="56">
        <f t="shared" si="0"/>
        <v>0</v>
      </c>
      <c r="I26" s="56">
        <f t="shared" si="1"/>
        <v>60</v>
      </c>
      <c r="J26" s="56">
        <f t="shared" si="2"/>
        <v>0</v>
      </c>
      <c r="K26" s="56">
        <f t="shared" si="3"/>
        <v>0</v>
      </c>
      <c r="L26" s="56">
        <f t="shared" si="4"/>
        <v>0</v>
      </c>
      <c r="M26" s="58">
        <f t="shared" si="5"/>
        <v>0</v>
      </c>
      <c r="N26" s="56">
        <f t="shared" si="6"/>
        <v>0</v>
      </c>
      <c r="O26" s="56">
        <f t="shared" si="7"/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6.5" hidden="1">
      <c r="A27" s="44">
        <v>20</v>
      </c>
      <c r="B27" s="45"/>
      <c r="C27" s="43">
        <v>0</v>
      </c>
      <c r="D27" s="32">
        <v>0</v>
      </c>
      <c r="E27" s="32">
        <v>0</v>
      </c>
      <c r="F27" s="32">
        <v>60</v>
      </c>
      <c r="G27" s="57">
        <v>0</v>
      </c>
      <c r="H27" s="56">
        <f t="shared" si="0"/>
        <v>0</v>
      </c>
      <c r="I27" s="56">
        <f t="shared" si="1"/>
        <v>60</v>
      </c>
      <c r="J27" s="56">
        <f t="shared" si="2"/>
        <v>0</v>
      </c>
      <c r="K27" s="56">
        <f t="shared" si="3"/>
        <v>0</v>
      </c>
      <c r="L27" s="56">
        <f t="shared" si="4"/>
        <v>0</v>
      </c>
      <c r="M27" s="58">
        <f t="shared" si="5"/>
        <v>0</v>
      </c>
      <c r="N27" s="56">
        <f t="shared" si="6"/>
        <v>0</v>
      </c>
      <c r="O27" s="56">
        <f t="shared" si="7"/>
        <v>0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6.5" hidden="1">
      <c r="A28" s="24">
        <v>21</v>
      </c>
      <c r="B28" s="45"/>
      <c r="C28" s="43">
        <v>0</v>
      </c>
      <c r="D28" s="32">
        <v>0</v>
      </c>
      <c r="E28" s="32">
        <v>0</v>
      </c>
      <c r="F28" s="32">
        <v>60</v>
      </c>
      <c r="G28" s="57">
        <v>0</v>
      </c>
      <c r="H28" s="56">
        <f t="shared" si="0"/>
        <v>0</v>
      </c>
      <c r="I28" s="56">
        <f t="shared" si="1"/>
        <v>60</v>
      </c>
      <c r="J28" s="56">
        <f t="shared" si="2"/>
        <v>0</v>
      </c>
      <c r="K28" s="56">
        <f t="shared" si="3"/>
        <v>0</v>
      </c>
      <c r="L28" s="56">
        <f t="shared" si="4"/>
        <v>0</v>
      </c>
      <c r="M28" s="58">
        <f t="shared" si="5"/>
        <v>0</v>
      </c>
      <c r="N28" s="56">
        <f t="shared" si="6"/>
        <v>0</v>
      </c>
      <c r="O28" s="56">
        <f t="shared" si="7"/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6.5" hidden="1">
      <c r="A29" s="44">
        <v>22</v>
      </c>
      <c r="B29" s="45"/>
      <c r="C29" s="43">
        <v>0</v>
      </c>
      <c r="D29" s="32">
        <v>0</v>
      </c>
      <c r="E29" s="32">
        <v>0</v>
      </c>
      <c r="F29" s="32">
        <v>60</v>
      </c>
      <c r="G29" s="57">
        <v>0</v>
      </c>
      <c r="H29" s="56">
        <f t="shared" si="0"/>
        <v>0</v>
      </c>
      <c r="I29" s="56">
        <f t="shared" si="1"/>
        <v>60</v>
      </c>
      <c r="J29" s="56">
        <f t="shared" si="2"/>
        <v>0</v>
      </c>
      <c r="K29" s="56">
        <f t="shared" si="3"/>
        <v>0</v>
      </c>
      <c r="L29" s="56">
        <f t="shared" si="4"/>
        <v>0</v>
      </c>
      <c r="M29" s="58">
        <f t="shared" si="5"/>
        <v>0</v>
      </c>
      <c r="N29" s="56">
        <f t="shared" si="6"/>
        <v>0</v>
      </c>
      <c r="O29" s="56">
        <f t="shared" si="7"/>
        <v>0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6.5" hidden="1">
      <c r="A30" s="24">
        <v>23</v>
      </c>
      <c r="B30" s="45"/>
      <c r="C30" s="43">
        <v>0</v>
      </c>
      <c r="D30" s="32">
        <v>0</v>
      </c>
      <c r="E30" s="32">
        <v>0</v>
      </c>
      <c r="F30" s="32">
        <v>60</v>
      </c>
      <c r="G30" s="57">
        <v>0</v>
      </c>
      <c r="H30" s="56">
        <f t="shared" si="0"/>
        <v>0</v>
      </c>
      <c r="I30" s="56">
        <f t="shared" si="1"/>
        <v>60</v>
      </c>
      <c r="J30" s="56">
        <f t="shared" si="2"/>
        <v>0</v>
      </c>
      <c r="K30" s="56">
        <f t="shared" si="3"/>
        <v>0</v>
      </c>
      <c r="L30" s="56">
        <f t="shared" si="4"/>
        <v>0</v>
      </c>
      <c r="M30" s="58">
        <f t="shared" si="5"/>
        <v>0</v>
      </c>
      <c r="N30" s="56">
        <f t="shared" si="6"/>
        <v>0</v>
      </c>
      <c r="O30" s="56">
        <f t="shared" si="7"/>
        <v>0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6.5" hidden="1">
      <c r="A31" s="44">
        <v>24</v>
      </c>
      <c r="B31" s="45"/>
      <c r="C31" s="43">
        <v>0</v>
      </c>
      <c r="D31" s="32">
        <v>0</v>
      </c>
      <c r="E31" s="32">
        <v>0</v>
      </c>
      <c r="F31" s="32">
        <v>60</v>
      </c>
      <c r="G31" s="57">
        <v>0</v>
      </c>
      <c r="H31" s="56">
        <f t="shared" si="0"/>
        <v>0</v>
      </c>
      <c r="I31" s="56">
        <f t="shared" si="1"/>
        <v>60</v>
      </c>
      <c r="J31" s="56">
        <f t="shared" si="2"/>
        <v>0</v>
      </c>
      <c r="K31" s="56">
        <f t="shared" si="3"/>
        <v>0</v>
      </c>
      <c r="L31" s="56">
        <f t="shared" si="4"/>
        <v>0</v>
      </c>
      <c r="M31" s="58">
        <f t="shared" si="5"/>
        <v>0</v>
      </c>
      <c r="N31" s="56">
        <f t="shared" si="6"/>
        <v>0</v>
      </c>
      <c r="O31" s="56">
        <f t="shared" si="7"/>
        <v>0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6.5" hidden="1">
      <c r="A32" s="24">
        <v>25</v>
      </c>
      <c r="B32" s="45"/>
      <c r="C32" s="43">
        <v>0</v>
      </c>
      <c r="D32" s="32">
        <v>0</v>
      </c>
      <c r="E32" s="32">
        <v>0</v>
      </c>
      <c r="F32" s="32">
        <v>60</v>
      </c>
      <c r="G32" s="57">
        <v>0</v>
      </c>
      <c r="H32" s="56">
        <f t="shared" si="0"/>
        <v>0</v>
      </c>
      <c r="I32" s="56">
        <f t="shared" si="1"/>
        <v>60</v>
      </c>
      <c r="J32" s="56">
        <f t="shared" si="2"/>
        <v>0</v>
      </c>
      <c r="K32" s="56">
        <f t="shared" si="3"/>
        <v>0</v>
      </c>
      <c r="L32" s="56">
        <f t="shared" si="4"/>
        <v>0</v>
      </c>
      <c r="M32" s="58">
        <f t="shared" si="5"/>
        <v>0</v>
      </c>
      <c r="N32" s="56">
        <f t="shared" si="6"/>
        <v>0</v>
      </c>
      <c r="O32" s="56">
        <f t="shared" si="7"/>
        <v>0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6.5" hidden="1">
      <c r="A33" s="44">
        <v>26</v>
      </c>
      <c r="B33" s="45"/>
      <c r="C33" s="43">
        <v>0</v>
      </c>
      <c r="D33" s="32">
        <v>0</v>
      </c>
      <c r="E33" s="32">
        <v>0</v>
      </c>
      <c r="F33" s="32">
        <v>60</v>
      </c>
      <c r="G33" s="57">
        <v>0</v>
      </c>
      <c r="H33" s="56">
        <f t="shared" si="0"/>
        <v>0</v>
      </c>
      <c r="I33" s="56">
        <f t="shared" si="1"/>
        <v>60</v>
      </c>
      <c r="J33" s="56">
        <f t="shared" si="2"/>
        <v>0</v>
      </c>
      <c r="K33" s="56">
        <f t="shared" si="3"/>
        <v>0</v>
      </c>
      <c r="L33" s="56">
        <f t="shared" si="4"/>
        <v>0</v>
      </c>
      <c r="M33" s="58">
        <f t="shared" si="5"/>
        <v>0</v>
      </c>
      <c r="N33" s="56">
        <f t="shared" si="6"/>
        <v>0</v>
      </c>
      <c r="O33" s="56">
        <f t="shared" si="7"/>
        <v>0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6.5">
      <c r="A34" s="24"/>
      <c r="B34" s="46"/>
      <c r="C34" s="47"/>
      <c r="D34" s="47"/>
      <c r="E34" s="47"/>
      <c r="F34" s="6"/>
      <c r="G34" s="56"/>
      <c r="H34" s="56"/>
      <c r="I34" s="56"/>
      <c r="J34" s="59"/>
      <c r="K34" s="56"/>
      <c r="L34" s="59"/>
      <c r="M34" s="56">
        <f>SUM(M8:M33)</f>
        <v>0</v>
      </c>
      <c r="N34" s="56">
        <f>SUM(N8:N33)</f>
        <v>0</v>
      </c>
      <c r="O34" s="56">
        <f>SUM(O8:O33)</f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6.5">
      <c r="A35" s="39"/>
      <c r="B35" s="10"/>
      <c r="C35" s="11"/>
      <c r="D35" s="11"/>
      <c r="E35" s="11"/>
      <c r="F35" s="12"/>
      <c r="G35" s="12"/>
      <c r="H35" s="12"/>
      <c r="I35" s="12"/>
      <c r="J35" s="11"/>
      <c r="K35" s="16"/>
      <c r="L35" s="17"/>
      <c r="M35" s="12"/>
      <c r="N35" s="27"/>
      <c r="O35" s="27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6.5">
      <c r="A36" s="39"/>
      <c r="B36" s="67" t="s">
        <v>20</v>
      </c>
      <c r="C36" s="67"/>
      <c r="D36" s="11"/>
      <c r="E36" s="11"/>
      <c r="F36" s="12"/>
      <c r="G36" s="12"/>
      <c r="H36" s="12"/>
      <c r="I36" s="12"/>
      <c r="J36" s="11"/>
      <c r="K36" s="16"/>
      <c r="L36" s="17"/>
      <c r="M36" s="12"/>
      <c r="N36" s="27"/>
      <c r="O36" s="27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6.5">
      <c r="A37" s="39"/>
      <c r="B37" s="23" t="s">
        <v>19</v>
      </c>
      <c r="C37" s="60">
        <v>0</v>
      </c>
      <c r="D37" s="11"/>
      <c r="E37" s="11"/>
      <c r="F37" s="12"/>
      <c r="G37" s="12"/>
      <c r="H37" s="12"/>
      <c r="I37" s="12"/>
      <c r="J37" s="11"/>
      <c r="K37" s="16"/>
      <c r="L37" s="17"/>
      <c r="M37" s="12"/>
      <c r="N37" s="27"/>
      <c r="O37" s="27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6.5">
      <c r="A38" s="39"/>
      <c r="B38" s="24" t="s">
        <v>6</v>
      </c>
      <c r="C38" s="51">
        <v>0</v>
      </c>
      <c r="D38" s="11"/>
      <c r="E38" s="11"/>
      <c r="F38" s="12"/>
      <c r="G38" s="12"/>
      <c r="H38" s="12"/>
      <c r="I38" s="12"/>
      <c r="J38" s="11"/>
      <c r="K38" s="16"/>
      <c r="L38" s="17"/>
      <c r="M38" s="12"/>
      <c r="N38" s="27"/>
      <c r="O38" s="27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6.5">
      <c r="A39" s="39"/>
      <c r="B39" s="24" t="s">
        <v>7</v>
      </c>
      <c r="C39" s="58">
        <f>ROUND((C37*C38),0)</f>
        <v>0</v>
      </c>
      <c r="D39" s="11"/>
      <c r="E39" s="11"/>
      <c r="F39" s="12"/>
      <c r="G39" s="12"/>
      <c r="H39" s="12"/>
      <c r="I39" s="12"/>
      <c r="J39" s="11"/>
      <c r="K39" s="16"/>
      <c r="L39" s="17"/>
      <c r="M39" s="12"/>
      <c r="N39" s="27"/>
      <c r="O39" s="27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6.5">
      <c r="A40" s="39"/>
      <c r="B40" s="10"/>
      <c r="C40" s="11"/>
      <c r="D40" s="11"/>
      <c r="E40" s="11"/>
      <c r="F40" s="12"/>
      <c r="G40" s="12"/>
      <c r="H40" s="12"/>
      <c r="I40" s="12"/>
      <c r="J40" s="11"/>
      <c r="K40" s="16"/>
      <c r="L40" s="17"/>
      <c r="M40" s="12"/>
      <c r="N40" s="27"/>
      <c r="O40" s="27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6.5">
      <c r="A41" s="39"/>
      <c r="B41" s="68" t="s">
        <v>15</v>
      </c>
      <c r="C41" s="69"/>
      <c r="D41" s="11"/>
      <c r="E41" s="11"/>
      <c r="F41" s="12"/>
      <c r="G41" s="12"/>
      <c r="H41" s="12"/>
      <c r="I41" s="12"/>
      <c r="J41" s="11"/>
      <c r="K41" s="12"/>
      <c r="L41" s="11"/>
      <c r="M41" s="12"/>
      <c r="N41" s="12"/>
      <c r="O41" s="12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6.5">
      <c r="A42" s="39"/>
      <c r="B42" s="23" t="s">
        <v>11</v>
      </c>
      <c r="C42" s="60">
        <v>0</v>
      </c>
      <c r="D42" s="1"/>
      <c r="E42" s="28"/>
      <c r="F42" s="28"/>
      <c r="G42" s="29"/>
      <c r="H42" s="14">
        <v>54</v>
      </c>
      <c r="I42" s="14"/>
      <c r="J42" s="1"/>
      <c r="K42" s="7"/>
      <c r="L42" s="21"/>
      <c r="M42" s="7"/>
      <c r="N42" s="7"/>
      <c r="O42" s="7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6.5">
      <c r="A43" s="39"/>
      <c r="B43" s="24" t="s">
        <v>6</v>
      </c>
      <c r="C43" s="51">
        <v>0</v>
      </c>
      <c r="D43" s="16"/>
      <c r="E43" s="22"/>
      <c r="F43" s="22"/>
      <c r="G43" s="16"/>
      <c r="H43" s="14">
        <v>10.763999999999999</v>
      </c>
      <c r="I43" s="14"/>
      <c r="J43" s="1"/>
      <c r="K43" s="7"/>
      <c r="L43" s="21"/>
      <c r="M43" s="7"/>
      <c r="N43" s="7"/>
      <c r="O43" s="7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6.5">
      <c r="A44" s="39"/>
      <c r="B44" s="24" t="s">
        <v>7</v>
      </c>
      <c r="C44" s="58">
        <f>ROUND((C42*C43),0)</f>
        <v>0</v>
      </c>
      <c r="D44" s="9"/>
      <c r="E44" s="9"/>
      <c r="F44" s="21"/>
      <c r="G44" s="7"/>
      <c r="H44" s="14">
        <f>H42*H43</f>
        <v>581.25599999999997</v>
      </c>
      <c r="I44" s="14"/>
      <c r="J44" s="1"/>
      <c r="K44" s="7"/>
      <c r="L44" s="21"/>
      <c r="M44" s="7"/>
      <c r="N44" s="7"/>
      <c r="O44" s="7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6.5">
      <c r="A45" s="39"/>
      <c r="B45" s="39"/>
      <c r="C45" s="19"/>
      <c r="D45" s="9"/>
      <c r="E45" s="9"/>
      <c r="F45" s="21"/>
      <c r="G45" s="7"/>
      <c r="H45" s="14"/>
      <c r="I45" s="14"/>
      <c r="J45" s="1"/>
      <c r="K45" s="7"/>
      <c r="L45" s="21"/>
      <c r="M45" s="7"/>
      <c r="N45" s="7"/>
      <c r="O45" s="7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6.5">
      <c r="A46" s="39"/>
      <c r="B46" s="2"/>
      <c r="C46" s="9" t="s">
        <v>22</v>
      </c>
      <c r="D46" s="9"/>
      <c r="E46" s="9"/>
      <c r="F46" s="21"/>
      <c r="G46" s="7"/>
      <c r="H46" s="14"/>
      <c r="I46" s="14"/>
      <c r="J46" s="1"/>
      <c r="K46" s="7"/>
      <c r="L46" s="21"/>
      <c r="M46" s="7"/>
      <c r="N46" s="7"/>
      <c r="O46" s="7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6.5">
      <c r="A47" s="39"/>
      <c r="B47" s="2" t="s">
        <v>13</v>
      </c>
      <c r="C47" s="52">
        <f>C4</f>
        <v>3196908</v>
      </c>
      <c r="D47" s="19"/>
      <c r="E47" s="19"/>
      <c r="F47" s="19"/>
      <c r="G47" s="19"/>
      <c r="H47" s="20"/>
      <c r="I47" s="20"/>
      <c r="J47" s="1"/>
      <c r="K47" s="7"/>
      <c r="L47" s="18"/>
      <c r="M47" s="7"/>
      <c r="N47" s="7"/>
      <c r="O47" s="7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6.5">
      <c r="A48" s="39"/>
      <c r="B48" s="2" t="s">
        <v>14</v>
      </c>
      <c r="C48" s="52">
        <f>N34</f>
        <v>0</v>
      </c>
      <c r="D48" s="19"/>
      <c r="E48" s="19"/>
      <c r="F48" s="19"/>
      <c r="G48" s="19"/>
      <c r="H48" s="20"/>
      <c r="I48" s="20"/>
      <c r="J48" s="1"/>
      <c r="K48" s="7"/>
      <c r="L48" s="20"/>
      <c r="M48" s="7"/>
      <c r="N48" s="7"/>
      <c r="O48" s="7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3">
      <c r="A49" s="39"/>
      <c r="B49" s="2" t="s">
        <v>21</v>
      </c>
      <c r="C49" s="52">
        <f>C39</f>
        <v>0</v>
      </c>
      <c r="D49" s="19"/>
      <c r="E49" s="19"/>
      <c r="F49" s="19"/>
      <c r="G49" s="19"/>
      <c r="H49" s="20"/>
      <c r="I49" s="20"/>
      <c r="J49" s="1"/>
      <c r="K49" s="7"/>
      <c r="L49" s="20"/>
      <c r="M49" s="7"/>
      <c r="N49" s="7"/>
      <c r="O49" s="7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6.5">
      <c r="A50" s="1"/>
      <c r="B50" s="2" t="s">
        <v>12</v>
      </c>
      <c r="C50" s="52">
        <f>C44</f>
        <v>0</v>
      </c>
      <c r="D50" s="19"/>
      <c r="E50" s="19"/>
      <c r="F50" s="19"/>
      <c r="G50" s="19"/>
      <c r="H50" s="20"/>
      <c r="I50" s="20"/>
      <c r="J50" s="1"/>
      <c r="K50" s="7"/>
      <c r="L50" s="20"/>
      <c r="M50" s="7"/>
      <c r="N50" s="7"/>
      <c r="O50" s="7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6.5">
      <c r="A51" s="1"/>
      <c r="B51" s="13" t="s">
        <v>8</v>
      </c>
      <c r="C51" s="61">
        <f>C47+C48+C49+C50</f>
        <v>3196908</v>
      </c>
      <c r="D51" s="18"/>
      <c r="E51" s="1"/>
      <c r="F51" s="18"/>
      <c r="G51" s="7"/>
      <c r="H51" s="7"/>
      <c r="I51" s="7"/>
      <c r="J51" s="1"/>
      <c r="K51" s="7"/>
      <c r="L51" s="1"/>
      <c r="M51" s="7"/>
      <c r="N51" s="7"/>
      <c r="O51" s="7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6.5">
      <c r="A52" s="1"/>
      <c r="B52" s="13" t="s">
        <v>9</v>
      </c>
      <c r="C52" s="61">
        <f>MROUND(C51*90%,1)</f>
        <v>2877217</v>
      </c>
      <c r="D52" s="20"/>
      <c r="E52" s="1"/>
      <c r="F52" s="18"/>
      <c r="G52" s="7"/>
      <c r="H52" s="33"/>
      <c r="I52" s="33"/>
      <c r="J52" s="1"/>
      <c r="K52" s="7"/>
      <c r="L52" s="1"/>
      <c r="M52" s="7"/>
      <c r="N52" s="7"/>
      <c r="O52" s="7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6.5">
      <c r="A53" s="1"/>
      <c r="B53" s="13" t="s">
        <v>10</v>
      </c>
      <c r="C53" s="61">
        <f>MROUND(C51*80%,1)</f>
        <v>2557526</v>
      </c>
      <c r="D53" s="20"/>
      <c r="E53" s="1"/>
      <c r="F53" s="18"/>
      <c r="G53" s="7"/>
      <c r="H53" s="33"/>
      <c r="I53" s="33"/>
      <c r="J53" s="1"/>
      <c r="K53" s="7"/>
      <c r="L53" s="1"/>
      <c r="M53" s="7"/>
      <c r="N53" s="7"/>
      <c r="O53" s="7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6.5">
      <c r="A54" s="1"/>
      <c r="B54" s="13" t="s">
        <v>25</v>
      </c>
      <c r="C54" s="61">
        <f>O34</f>
        <v>0</v>
      </c>
      <c r="D54" s="30"/>
      <c r="E54" s="1"/>
      <c r="F54" s="7"/>
      <c r="G54" s="7"/>
      <c r="H54" s="7"/>
      <c r="I54" s="7"/>
      <c r="J54" s="1"/>
      <c r="K54" s="7"/>
      <c r="L54" s="1"/>
      <c r="M54" s="7"/>
      <c r="N54" s="7"/>
      <c r="O54" s="34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6.5">
      <c r="A55" s="1"/>
      <c r="B55" s="2"/>
      <c r="C55" s="1"/>
      <c r="D55" s="1"/>
      <c r="E55" s="1"/>
      <c r="F55" s="7"/>
      <c r="G55" s="7"/>
      <c r="H55" s="7"/>
      <c r="I55" s="7"/>
      <c r="J55" s="1"/>
      <c r="K55" s="7"/>
      <c r="L55" s="1"/>
      <c r="M55" s="7"/>
      <c r="N55" s="7"/>
      <c r="O55" s="34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6.5">
      <c r="A56" s="1"/>
      <c r="B56" s="2"/>
      <c r="C56" s="1"/>
      <c r="D56" s="1"/>
      <c r="E56" s="1"/>
      <c r="F56" s="7"/>
      <c r="G56" s="7"/>
      <c r="H56" s="7"/>
      <c r="I56" s="7"/>
      <c r="J56" s="1"/>
      <c r="K56" s="7"/>
      <c r="L56" s="1"/>
      <c r="M56" s="7"/>
      <c r="N56" s="7"/>
      <c r="O56" s="34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6.5">
      <c r="A57" s="1"/>
      <c r="B57" s="2"/>
      <c r="C57" s="1"/>
      <c r="D57" s="1"/>
      <c r="E57" s="1"/>
      <c r="F57" s="7"/>
      <c r="G57" s="7"/>
      <c r="H57" s="7"/>
      <c r="I57" s="7"/>
      <c r="J57" s="1"/>
      <c r="K57" s="7"/>
      <c r="L57" s="35"/>
      <c r="M57" s="7"/>
      <c r="N57" s="7"/>
      <c r="O57" s="34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6.5">
      <c r="A58" s="1"/>
      <c r="B58" s="2"/>
      <c r="C58" s="1"/>
      <c r="D58" s="1"/>
      <c r="E58" s="1"/>
      <c r="F58" s="7"/>
      <c r="G58" s="7"/>
      <c r="H58" s="7"/>
      <c r="I58" s="7"/>
      <c r="J58" s="1"/>
      <c r="K58" s="7"/>
      <c r="L58" s="35"/>
      <c r="M58" s="7"/>
      <c r="N58" s="7"/>
      <c r="O58" s="34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6.5">
      <c r="A59" s="1"/>
      <c r="B59" s="2"/>
      <c r="C59" s="1"/>
      <c r="D59" s="1"/>
      <c r="E59" s="1"/>
      <c r="F59" s="7"/>
      <c r="G59" s="7"/>
      <c r="H59" s="33"/>
      <c r="I59" s="33"/>
      <c r="J59" s="1"/>
      <c r="K59" s="7"/>
      <c r="L59" s="35"/>
      <c r="M59" s="7"/>
      <c r="N59" s="7"/>
      <c r="O59" s="34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6.5">
      <c r="A60" s="1"/>
      <c r="B60" s="2"/>
      <c r="C60" s="1"/>
      <c r="D60" s="1"/>
      <c r="E60" s="1"/>
      <c r="F60" s="7"/>
      <c r="G60" s="7"/>
      <c r="H60" s="7"/>
      <c r="I60" s="7"/>
      <c r="J60" s="1"/>
      <c r="K60" s="7"/>
      <c r="L60" s="35"/>
      <c r="M60" s="7"/>
      <c r="N60" s="7"/>
      <c r="O60" s="34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6.5">
      <c r="A61" s="1"/>
      <c r="B61" s="2"/>
      <c r="C61" s="1"/>
      <c r="D61" s="1"/>
      <c r="E61" s="1"/>
      <c r="F61" s="7"/>
      <c r="G61" s="7"/>
      <c r="H61" s="7"/>
      <c r="I61" s="7"/>
      <c r="J61" s="1"/>
      <c r="K61" s="7"/>
      <c r="L61" s="35"/>
      <c r="M61" s="7"/>
      <c r="N61" s="7"/>
      <c r="O61" s="34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6.5">
      <c r="A62" s="1"/>
      <c r="B62" s="2"/>
      <c r="C62" s="1"/>
      <c r="D62" s="1"/>
      <c r="E62" s="1"/>
      <c r="F62" s="7"/>
      <c r="G62" s="7"/>
      <c r="H62" s="7"/>
      <c r="I62" s="7"/>
      <c r="J62" s="1"/>
      <c r="K62" s="7"/>
      <c r="L62" s="35"/>
      <c r="M62" s="7"/>
      <c r="N62" s="7"/>
      <c r="O62" s="34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6.5">
      <c r="A63" s="1"/>
      <c r="B63" s="2"/>
      <c r="C63" s="1"/>
      <c r="D63" s="1"/>
      <c r="E63" s="1"/>
      <c r="F63" s="7"/>
      <c r="G63" s="7"/>
      <c r="H63" s="7"/>
      <c r="I63" s="7"/>
      <c r="J63" s="1"/>
      <c r="K63" s="7"/>
      <c r="L63" s="35"/>
      <c r="M63" s="7"/>
      <c r="N63" s="7"/>
      <c r="O63" s="34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6.5">
      <c r="A64" s="1"/>
      <c r="B64" s="2"/>
      <c r="C64" s="1"/>
      <c r="D64" s="1"/>
      <c r="E64" s="1"/>
      <c r="F64" s="7"/>
      <c r="G64" s="7"/>
      <c r="H64" s="7"/>
      <c r="I64" s="7"/>
      <c r="J64" s="1"/>
      <c r="K64" s="7"/>
      <c r="L64" s="1"/>
      <c r="M64" s="7"/>
      <c r="N64" s="7"/>
      <c r="O64" s="7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6.5">
      <c r="A65" s="1"/>
      <c r="B65" s="2"/>
      <c r="C65" s="1"/>
      <c r="D65" s="1"/>
      <c r="E65" s="1"/>
      <c r="F65" s="7"/>
      <c r="G65" s="7"/>
      <c r="H65" s="7"/>
      <c r="I65" s="7"/>
      <c r="J65" s="1"/>
      <c r="K65" s="7"/>
      <c r="L65" s="1"/>
      <c r="M65" s="7"/>
      <c r="N65" s="7"/>
      <c r="O65" s="7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6.5">
      <c r="A66" s="1"/>
      <c r="B66" s="1"/>
      <c r="C66" s="1"/>
      <c r="D66" s="1"/>
      <c r="E66" s="1"/>
      <c r="F66" s="7"/>
      <c r="G66" s="7"/>
      <c r="H66" s="7"/>
      <c r="I66" s="7"/>
      <c r="J66" s="1"/>
      <c r="K66" s="7"/>
      <c r="L66" s="1"/>
      <c r="M66" s="7"/>
      <c r="N66" s="7"/>
      <c r="O66" s="7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6.5">
      <c r="A67" s="1"/>
      <c r="B67" s="1"/>
      <c r="C67" s="1"/>
      <c r="D67" s="1"/>
      <c r="E67" s="1"/>
      <c r="F67" s="7"/>
      <c r="G67" s="7"/>
      <c r="H67" s="7"/>
      <c r="I67" s="7"/>
      <c r="J67" s="1"/>
      <c r="K67" s="7"/>
      <c r="L67" s="1"/>
      <c r="M67" s="7"/>
      <c r="N67" s="7"/>
      <c r="O67" s="7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6.5">
      <c r="A68" s="1"/>
      <c r="B68" s="1"/>
      <c r="C68" s="1"/>
      <c r="D68" s="1"/>
      <c r="E68" s="1"/>
      <c r="F68" s="7"/>
      <c r="G68" s="7"/>
      <c r="H68" s="7"/>
      <c r="I68" s="7"/>
      <c r="J68" s="1"/>
      <c r="K68" s="7"/>
      <c r="L68" s="1"/>
      <c r="M68" s="7"/>
      <c r="N68" s="7"/>
      <c r="O68" s="7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6.5">
      <c r="A69" s="1"/>
      <c r="B69" s="1"/>
      <c r="C69" s="1"/>
      <c r="D69" s="1"/>
      <c r="E69" s="1"/>
      <c r="F69" s="7"/>
      <c r="G69" s="7"/>
      <c r="H69" s="7"/>
      <c r="I69" s="7"/>
      <c r="J69" s="1"/>
      <c r="K69" s="7"/>
      <c r="L69" s="1"/>
      <c r="M69" s="7"/>
      <c r="N69" s="7"/>
      <c r="O69" s="7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6.5">
      <c r="A70" s="1"/>
      <c r="B70" s="1"/>
      <c r="C70" s="1"/>
      <c r="D70" s="1"/>
      <c r="E70" s="1"/>
      <c r="F70" s="7"/>
      <c r="G70" s="7"/>
      <c r="H70" s="7"/>
      <c r="I70" s="7"/>
      <c r="J70" s="1"/>
      <c r="K70" s="7"/>
      <c r="L70" s="1"/>
      <c r="M70" s="7"/>
      <c r="N70" s="7"/>
      <c r="O70" s="7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6.5">
      <c r="A71" s="1"/>
      <c r="B71" s="1"/>
      <c r="C71" s="1"/>
      <c r="D71" s="1"/>
      <c r="E71" s="1"/>
      <c r="F71" s="7"/>
      <c r="G71" s="7"/>
      <c r="H71" s="7"/>
      <c r="I71" s="7"/>
      <c r="J71" s="1"/>
      <c r="K71" s="7"/>
      <c r="L71" s="1"/>
      <c r="M71" s="7"/>
      <c r="N71" s="7"/>
      <c r="O71" s="7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6.5">
      <c r="A72" s="1"/>
      <c r="B72" s="1"/>
      <c r="C72" s="1"/>
      <c r="D72" s="1"/>
      <c r="E72" s="1"/>
      <c r="F72" s="7"/>
      <c r="G72" s="7"/>
      <c r="H72" s="7"/>
      <c r="I72" s="7"/>
      <c r="J72" s="1"/>
      <c r="K72" s="7"/>
      <c r="L72" s="1"/>
      <c r="M72" s="7"/>
      <c r="N72" s="7"/>
      <c r="O72" s="7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6.5">
      <c r="A73" s="1"/>
      <c r="B73" s="1"/>
      <c r="C73" s="1"/>
      <c r="D73" s="1"/>
      <c r="E73" s="1"/>
      <c r="F73" s="7"/>
      <c r="G73" s="7"/>
      <c r="H73" s="7"/>
      <c r="I73" s="7"/>
      <c r="J73" s="1"/>
      <c r="K73" s="7"/>
      <c r="L73" s="1"/>
      <c r="M73" s="7"/>
      <c r="N73" s="7"/>
      <c r="O73" s="7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6.5">
      <c r="A74" s="1"/>
      <c r="B74" s="1"/>
      <c r="C74" s="1"/>
      <c r="D74" s="1"/>
      <c r="E74" s="1"/>
      <c r="F74" s="7"/>
      <c r="G74" s="7"/>
      <c r="H74" s="7"/>
      <c r="I74" s="7"/>
      <c r="J74" s="1"/>
      <c r="K74" s="7"/>
      <c r="L74" s="1"/>
      <c r="M74" s="7"/>
      <c r="N74" s="7"/>
      <c r="O74" s="7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6.5">
      <c r="A75" s="1"/>
      <c r="B75" s="1"/>
      <c r="C75" s="1"/>
      <c r="D75" s="1"/>
      <c r="E75" s="1"/>
      <c r="F75" s="36"/>
      <c r="G75" s="36"/>
      <c r="H75" s="36"/>
      <c r="I75" s="36"/>
      <c r="J75" s="13"/>
      <c r="K75" s="7"/>
      <c r="L75" s="1"/>
      <c r="M75" s="7"/>
      <c r="N75" s="7"/>
      <c r="O75" s="7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6.5">
      <c r="A76" s="1"/>
      <c r="B76" s="1"/>
      <c r="C76" s="1"/>
      <c r="D76" s="1"/>
      <c r="E76" s="1"/>
      <c r="F76" s="34"/>
      <c r="G76" s="1"/>
      <c r="H76" s="34"/>
      <c r="I76" s="34"/>
      <c r="J76" s="1"/>
      <c r="K76" s="7"/>
      <c r="L76" s="1"/>
      <c r="M76" s="7"/>
      <c r="N76" s="7"/>
      <c r="O76" s="7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6.5">
      <c r="A77" s="1"/>
      <c r="B77" s="1"/>
      <c r="C77" s="1"/>
      <c r="D77" s="1"/>
      <c r="E77" s="1"/>
      <c r="F77" s="34"/>
      <c r="G77" s="34"/>
      <c r="H77" s="37"/>
      <c r="I77" s="37"/>
      <c r="J77" s="1"/>
      <c r="K77" s="7"/>
      <c r="L77" s="1"/>
      <c r="M77" s="7"/>
      <c r="N77" s="7"/>
      <c r="O77" s="7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6.5">
      <c r="A78" s="1"/>
      <c r="B78" s="1"/>
      <c r="C78" s="1"/>
      <c r="D78" s="1"/>
      <c r="E78" s="1"/>
      <c r="F78" s="34"/>
      <c r="G78" s="34"/>
      <c r="H78" s="34"/>
      <c r="I78" s="34"/>
      <c r="J78" s="1"/>
      <c r="K78" s="7"/>
      <c r="L78" s="1"/>
      <c r="M78" s="7"/>
      <c r="N78" s="7"/>
      <c r="O78" s="7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6.5">
      <c r="A79" s="1"/>
      <c r="B79" s="1"/>
      <c r="C79" s="1"/>
      <c r="D79" s="1"/>
      <c r="E79" s="1"/>
      <c r="F79" s="34"/>
      <c r="G79" s="38"/>
      <c r="H79" s="34"/>
      <c r="I79" s="34"/>
      <c r="J79" s="1"/>
      <c r="K79" s="7"/>
      <c r="L79" s="1"/>
      <c r="M79" s="7"/>
      <c r="N79" s="7"/>
      <c r="O79" s="7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6.5">
      <c r="A80" s="1"/>
      <c r="B80" s="1"/>
      <c r="C80" s="1"/>
      <c r="D80" s="1"/>
      <c r="E80" s="1"/>
      <c r="F80" s="34"/>
      <c r="G80" s="34"/>
      <c r="H80" s="34"/>
      <c r="I80" s="34"/>
      <c r="J80" s="1"/>
      <c r="K80" s="7"/>
      <c r="L80" s="1"/>
      <c r="M80" s="7"/>
      <c r="N80" s="7"/>
      <c r="O80" s="7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6.5">
      <c r="A81" s="1"/>
      <c r="B81" s="1"/>
      <c r="C81" s="1"/>
      <c r="D81" s="1"/>
      <c r="E81" s="1"/>
      <c r="F81" s="34"/>
      <c r="G81" s="34"/>
      <c r="H81" s="34"/>
      <c r="I81" s="34"/>
      <c r="J81" s="1"/>
      <c r="K81" s="7"/>
      <c r="L81" s="1"/>
      <c r="M81" s="7"/>
      <c r="N81" s="7"/>
      <c r="O81" s="7"/>
      <c r="P81" s="1"/>
      <c r="Q81" s="1"/>
      <c r="R81" s="1"/>
      <c r="S81" s="1"/>
      <c r="T81" s="1"/>
      <c r="U81" s="1"/>
      <c r="V81" s="1"/>
      <c r="W81" s="1"/>
      <c r="X81" s="1"/>
      <c r="Y81" s="1"/>
    </row>
  </sheetData>
  <mergeCells count="2">
    <mergeCell ref="B36:C36"/>
    <mergeCell ref="B41:C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40" zoomScaleNormal="40" workbookViewId="0">
      <selection activeCell="AB35" sqref="AB3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2023-12-08T08:14:27Z</dcterms:modified>
</cp:coreProperties>
</file>