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Maplewoods Phase I - Thane\"/>
    </mc:Choice>
  </mc:AlternateContent>
  <xr:revisionPtr revIDLastSave="0" documentId="13_ncr:1_{BD21A70A-6318-4413-A0C1-29608917B479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Bldg D" sheetId="87" r:id="rId1"/>
    <sheet name="Bldg F" sheetId="99" r:id="rId2"/>
    <sheet name="Total" sheetId="79" r:id="rId3"/>
    <sheet name="RERA" sheetId="80" r:id="rId4"/>
    <sheet name="Typical Floor" sheetId="85" r:id="rId5"/>
    <sheet name="Sheet2" sheetId="98" r:id="rId6"/>
  </sheets>
  <definedNames>
    <definedName name="_xlnm._FilterDatabase" localSheetId="0" hidden="1">'Bldg D'!$D$1:$D$196</definedName>
    <definedName name="_xlnm._FilterDatabase" localSheetId="1" hidden="1">'Bldg F'!$D$206:$D$206</definedName>
  </definedNames>
  <calcPr calcId="191029"/>
</workbook>
</file>

<file path=xl/calcChain.xml><?xml version="1.0" encoding="utf-8"?>
<calcChain xmlns="http://schemas.openxmlformats.org/spreadsheetml/2006/main">
  <c r="D4" i="79" l="1"/>
  <c r="K4" i="79"/>
  <c r="K3" i="79"/>
  <c r="K2" i="79"/>
  <c r="E4" i="79"/>
  <c r="F4" i="79"/>
  <c r="G4" i="79"/>
  <c r="H4" i="79"/>
  <c r="D2" i="79"/>
  <c r="K206" i="99"/>
  <c r="E206" i="99"/>
  <c r="F206" i="99"/>
  <c r="E193" i="87"/>
  <c r="K31" i="87"/>
  <c r="K63" i="87"/>
  <c r="K95" i="87"/>
  <c r="K115" i="87"/>
  <c r="K119" i="87"/>
  <c r="K139" i="87"/>
  <c r="K147" i="87"/>
  <c r="K171" i="87"/>
  <c r="K191" i="87"/>
  <c r="K192" i="87"/>
  <c r="H2" i="87"/>
  <c r="K3" i="99"/>
  <c r="K4" i="99"/>
  <c r="K5" i="99"/>
  <c r="K6" i="99"/>
  <c r="K7" i="99"/>
  <c r="K8" i="99"/>
  <c r="K9" i="99"/>
  <c r="K10" i="99"/>
  <c r="K11" i="99"/>
  <c r="K12" i="99"/>
  <c r="K13" i="99"/>
  <c r="K14" i="99"/>
  <c r="K15" i="99"/>
  <c r="K16" i="99"/>
  <c r="K17" i="99"/>
  <c r="K18" i="99"/>
  <c r="K19" i="99"/>
  <c r="K20" i="99"/>
  <c r="K21" i="99"/>
  <c r="K22" i="99"/>
  <c r="K23" i="99"/>
  <c r="K24" i="99"/>
  <c r="K25" i="99"/>
  <c r="K26" i="99"/>
  <c r="K27" i="99"/>
  <c r="K28" i="99"/>
  <c r="K29" i="99"/>
  <c r="K30" i="99"/>
  <c r="K31" i="99"/>
  <c r="K32" i="99"/>
  <c r="K33" i="99"/>
  <c r="K34" i="99"/>
  <c r="K35" i="99"/>
  <c r="K36" i="99"/>
  <c r="K37" i="99"/>
  <c r="K38" i="99"/>
  <c r="K39" i="99"/>
  <c r="K40" i="99"/>
  <c r="K41" i="99"/>
  <c r="K42" i="99"/>
  <c r="K43" i="99"/>
  <c r="K44" i="99"/>
  <c r="K45" i="99"/>
  <c r="K46" i="99"/>
  <c r="K47" i="99"/>
  <c r="K48" i="99"/>
  <c r="K49" i="99"/>
  <c r="K50" i="99"/>
  <c r="K51" i="99"/>
  <c r="K52" i="99"/>
  <c r="K53" i="99"/>
  <c r="K54" i="99"/>
  <c r="K55" i="99"/>
  <c r="K56" i="99"/>
  <c r="K57" i="99"/>
  <c r="K58" i="99"/>
  <c r="K59" i="99"/>
  <c r="K60" i="99"/>
  <c r="K61" i="99"/>
  <c r="K62" i="99"/>
  <c r="K63" i="99"/>
  <c r="K64" i="99"/>
  <c r="K65" i="99"/>
  <c r="K66" i="99"/>
  <c r="K67" i="99"/>
  <c r="K68" i="99"/>
  <c r="K69" i="99"/>
  <c r="K70" i="99"/>
  <c r="K71" i="99"/>
  <c r="K72" i="99"/>
  <c r="K73" i="99"/>
  <c r="K74" i="99"/>
  <c r="K75" i="99"/>
  <c r="K76" i="99"/>
  <c r="K77" i="99"/>
  <c r="K78" i="99"/>
  <c r="K79" i="99"/>
  <c r="K80" i="99"/>
  <c r="K81" i="99"/>
  <c r="K82" i="99"/>
  <c r="K83" i="99"/>
  <c r="K84" i="99"/>
  <c r="K85" i="99"/>
  <c r="K86" i="99"/>
  <c r="K87" i="99"/>
  <c r="K88" i="99"/>
  <c r="K89" i="99"/>
  <c r="K90" i="99"/>
  <c r="K91" i="99"/>
  <c r="K92" i="99"/>
  <c r="K93" i="99"/>
  <c r="K94" i="99"/>
  <c r="K95" i="99"/>
  <c r="K96" i="99"/>
  <c r="K97" i="99"/>
  <c r="K98" i="99"/>
  <c r="K99" i="99"/>
  <c r="K100" i="99"/>
  <c r="K101" i="99"/>
  <c r="K102" i="99"/>
  <c r="K103" i="99"/>
  <c r="K104" i="99"/>
  <c r="K105" i="99"/>
  <c r="K106" i="99"/>
  <c r="K107" i="99"/>
  <c r="K108" i="99"/>
  <c r="K109" i="99"/>
  <c r="K110" i="99"/>
  <c r="K111" i="99"/>
  <c r="K112" i="99"/>
  <c r="K113" i="99"/>
  <c r="K114" i="99"/>
  <c r="K115" i="99"/>
  <c r="K116" i="99"/>
  <c r="K117" i="99"/>
  <c r="K118" i="99"/>
  <c r="K119" i="99"/>
  <c r="K120" i="99"/>
  <c r="K121" i="99"/>
  <c r="K122" i="99"/>
  <c r="K123" i="99"/>
  <c r="K124" i="99"/>
  <c r="K125" i="99"/>
  <c r="K126" i="99"/>
  <c r="K127" i="99"/>
  <c r="K128" i="99"/>
  <c r="K129" i="99"/>
  <c r="K130" i="99"/>
  <c r="K131" i="99"/>
  <c r="K132" i="99"/>
  <c r="K133" i="99"/>
  <c r="K134" i="99"/>
  <c r="K135" i="99"/>
  <c r="K136" i="99"/>
  <c r="K137" i="99"/>
  <c r="K138" i="99"/>
  <c r="K139" i="99"/>
  <c r="K140" i="99"/>
  <c r="K141" i="99"/>
  <c r="K142" i="99"/>
  <c r="K143" i="99"/>
  <c r="K144" i="99"/>
  <c r="K145" i="99"/>
  <c r="K146" i="99"/>
  <c r="K147" i="99"/>
  <c r="K148" i="99"/>
  <c r="K149" i="99"/>
  <c r="K150" i="99"/>
  <c r="K151" i="99"/>
  <c r="K152" i="99"/>
  <c r="K153" i="99"/>
  <c r="K154" i="99"/>
  <c r="K155" i="99"/>
  <c r="K156" i="99"/>
  <c r="K157" i="99"/>
  <c r="K158" i="99"/>
  <c r="K159" i="99"/>
  <c r="K160" i="99"/>
  <c r="K161" i="99"/>
  <c r="K162" i="99"/>
  <c r="K163" i="99"/>
  <c r="K164" i="99"/>
  <c r="K165" i="99"/>
  <c r="K166" i="99"/>
  <c r="K167" i="99"/>
  <c r="K168" i="99"/>
  <c r="K169" i="99"/>
  <c r="K170" i="99"/>
  <c r="K171" i="99"/>
  <c r="K172" i="99"/>
  <c r="K173" i="99"/>
  <c r="K174" i="99"/>
  <c r="K175" i="99"/>
  <c r="K176" i="99"/>
  <c r="K177" i="99"/>
  <c r="K178" i="99"/>
  <c r="K179" i="99"/>
  <c r="K180" i="99"/>
  <c r="K181" i="99"/>
  <c r="K182" i="99"/>
  <c r="K183" i="99"/>
  <c r="K184" i="99"/>
  <c r="K185" i="99"/>
  <c r="K186" i="99"/>
  <c r="K187" i="99"/>
  <c r="K188" i="99"/>
  <c r="K189" i="99"/>
  <c r="K190" i="99"/>
  <c r="K191" i="99"/>
  <c r="K192" i="99"/>
  <c r="K193" i="99"/>
  <c r="K194" i="99"/>
  <c r="K195" i="99"/>
  <c r="K196" i="99"/>
  <c r="K197" i="99"/>
  <c r="K198" i="99"/>
  <c r="K199" i="99"/>
  <c r="K200" i="99"/>
  <c r="K201" i="99"/>
  <c r="K202" i="99"/>
  <c r="K203" i="99"/>
  <c r="K204" i="99"/>
  <c r="K205" i="99"/>
  <c r="G3" i="99"/>
  <c r="H2" i="99"/>
  <c r="F3" i="99"/>
  <c r="F4" i="99"/>
  <c r="F5" i="99"/>
  <c r="F6" i="99"/>
  <c r="F7" i="99"/>
  <c r="F8" i="99"/>
  <c r="F9" i="99"/>
  <c r="F10" i="99"/>
  <c r="F11" i="99"/>
  <c r="F12" i="99"/>
  <c r="F13" i="99"/>
  <c r="F14" i="99"/>
  <c r="F15" i="99"/>
  <c r="F16" i="99"/>
  <c r="F17" i="99"/>
  <c r="F18" i="99"/>
  <c r="F19" i="99"/>
  <c r="F20" i="99"/>
  <c r="F21" i="99"/>
  <c r="F22" i="99"/>
  <c r="F23" i="99"/>
  <c r="F24" i="99"/>
  <c r="F25" i="99"/>
  <c r="F26" i="99"/>
  <c r="F27" i="99"/>
  <c r="F28" i="99"/>
  <c r="F29" i="99"/>
  <c r="F30" i="99"/>
  <c r="F31" i="99"/>
  <c r="F32" i="99"/>
  <c r="F33" i="99"/>
  <c r="F34" i="99"/>
  <c r="F35" i="99"/>
  <c r="F36" i="99"/>
  <c r="F37" i="99"/>
  <c r="F38" i="99"/>
  <c r="F39" i="99"/>
  <c r="F40" i="99"/>
  <c r="F41" i="99"/>
  <c r="F42" i="99"/>
  <c r="F43" i="99"/>
  <c r="F44" i="99"/>
  <c r="F45" i="99"/>
  <c r="F46" i="99"/>
  <c r="F47" i="99"/>
  <c r="F48" i="99"/>
  <c r="F49" i="99"/>
  <c r="F50" i="99"/>
  <c r="F51" i="99"/>
  <c r="F52" i="99"/>
  <c r="F53" i="99"/>
  <c r="F54" i="99"/>
  <c r="F55" i="99"/>
  <c r="F56" i="99"/>
  <c r="F57" i="99"/>
  <c r="F58" i="99"/>
  <c r="F59" i="99"/>
  <c r="F60" i="99"/>
  <c r="F61" i="99"/>
  <c r="F62" i="99"/>
  <c r="F63" i="99"/>
  <c r="F64" i="99"/>
  <c r="F65" i="99"/>
  <c r="F66" i="99"/>
  <c r="F67" i="99"/>
  <c r="F68" i="99"/>
  <c r="F69" i="99"/>
  <c r="F70" i="99"/>
  <c r="F71" i="99"/>
  <c r="F72" i="99"/>
  <c r="F73" i="99"/>
  <c r="F74" i="99"/>
  <c r="F75" i="99"/>
  <c r="F76" i="99"/>
  <c r="F77" i="99"/>
  <c r="F78" i="99"/>
  <c r="F79" i="99"/>
  <c r="F80" i="99"/>
  <c r="F81" i="99"/>
  <c r="F82" i="99"/>
  <c r="F83" i="99"/>
  <c r="F84" i="99"/>
  <c r="F85" i="99"/>
  <c r="F86" i="99"/>
  <c r="F87" i="99"/>
  <c r="F88" i="99"/>
  <c r="F89" i="99"/>
  <c r="F90" i="99"/>
  <c r="F91" i="99"/>
  <c r="F92" i="99"/>
  <c r="F93" i="99"/>
  <c r="F94" i="99"/>
  <c r="F95" i="99"/>
  <c r="F96" i="99"/>
  <c r="F97" i="99"/>
  <c r="F98" i="99"/>
  <c r="F99" i="99"/>
  <c r="F100" i="99"/>
  <c r="F101" i="99"/>
  <c r="F102" i="99"/>
  <c r="F103" i="99"/>
  <c r="F104" i="99"/>
  <c r="F105" i="99"/>
  <c r="F106" i="99"/>
  <c r="F107" i="99"/>
  <c r="F108" i="99"/>
  <c r="F109" i="99"/>
  <c r="F110" i="99"/>
  <c r="F111" i="99"/>
  <c r="F112" i="99"/>
  <c r="F113" i="99"/>
  <c r="F114" i="99"/>
  <c r="F115" i="99"/>
  <c r="F116" i="99"/>
  <c r="F117" i="99"/>
  <c r="F118" i="99"/>
  <c r="F119" i="99"/>
  <c r="F120" i="99"/>
  <c r="F121" i="99"/>
  <c r="F122" i="99"/>
  <c r="F123" i="99"/>
  <c r="F124" i="99"/>
  <c r="F125" i="99"/>
  <c r="F126" i="99"/>
  <c r="F127" i="99"/>
  <c r="F128" i="99"/>
  <c r="F129" i="99"/>
  <c r="F130" i="99"/>
  <c r="F131" i="99"/>
  <c r="F132" i="99"/>
  <c r="F133" i="99"/>
  <c r="F134" i="99"/>
  <c r="F135" i="99"/>
  <c r="F136" i="99"/>
  <c r="F137" i="99"/>
  <c r="F138" i="99"/>
  <c r="F139" i="99"/>
  <c r="F140" i="99"/>
  <c r="F141" i="99"/>
  <c r="F142" i="99"/>
  <c r="F143" i="99"/>
  <c r="F144" i="99"/>
  <c r="F145" i="99"/>
  <c r="F146" i="99"/>
  <c r="F147" i="99"/>
  <c r="F148" i="99"/>
  <c r="F149" i="99"/>
  <c r="F150" i="99"/>
  <c r="F151" i="99"/>
  <c r="F152" i="99"/>
  <c r="F153" i="99"/>
  <c r="F154" i="99"/>
  <c r="F155" i="99"/>
  <c r="F156" i="99"/>
  <c r="F157" i="99"/>
  <c r="F158" i="99"/>
  <c r="F159" i="99"/>
  <c r="F160" i="99"/>
  <c r="F161" i="99"/>
  <c r="F162" i="99"/>
  <c r="F163" i="99"/>
  <c r="F164" i="99"/>
  <c r="F165" i="99"/>
  <c r="F166" i="99"/>
  <c r="F167" i="99"/>
  <c r="F168" i="99"/>
  <c r="F169" i="99"/>
  <c r="F170" i="99"/>
  <c r="F171" i="99"/>
  <c r="F172" i="99"/>
  <c r="F173" i="99"/>
  <c r="F174" i="99"/>
  <c r="F175" i="99"/>
  <c r="F176" i="99"/>
  <c r="F177" i="99"/>
  <c r="F178" i="99"/>
  <c r="F179" i="99"/>
  <c r="F180" i="99"/>
  <c r="F181" i="99"/>
  <c r="F182" i="99"/>
  <c r="F183" i="99"/>
  <c r="F184" i="99"/>
  <c r="F185" i="99"/>
  <c r="F186" i="99"/>
  <c r="F187" i="99"/>
  <c r="F188" i="99"/>
  <c r="F189" i="99"/>
  <c r="F190" i="99"/>
  <c r="F191" i="99"/>
  <c r="F192" i="99"/>
  <c r="F193" i="99"/>
  <c r="F194" i="99"/>
  <c r="F195" i="99"/>
  <c r="F196" i="99"/>
  <c r="F197" i="99"/>
  <c r="F198" i="99"/>
  <c r="F199" i="99"/>
  <c r="F200" i="99"/>
  <c r="F201" i="99"/>
  <c r="F202" i="99"/>
  <c r="F203" i="99"/>
  <c r="F204" i="99"/>
  <c r="F205" i="99"/>
  <c r="AB48" i="85"/>
  <c r="AB47" i="85"/>
  <c r="AB46" i="85"/>
  <c r="AB45" i="85"/>
  <c r="AB44" i="85"/>
  <c r="AB43" i="85"/>
  <c r="AB42" i="85"/>
  <c r="AB41" i="85"/>
  <c r="F3" i="87"/>
  <c r="K3" i="87" s="1"/>
  <c r="F4" i="87"/>
  <c r="K4" i="87" s="1"/>
  <c r="F5" i="87"/>
  <c r="K5" i="87" s="1"/>
  <c r="F6" i="87"/>
  <c r="K6" i="87" s="1"/>
  <c r="F7" i="87"/>
  <c r="K7" i="87" s="1"/>
  <c r="F8" i="87"/>
  <c r="K8" i="87" s="1"/>
  <c r="F9" i="87"/>
  <c r="K9" i="87" s="1"/>
  <c r="F10" i="87"/>
  <c r="K10" i="87" s="1"/>
  <c r="F11" i="87"/>
  <c r="K11" i="87" s="1"/>
  <c r="F12" i="87"/>
  <c r="K12" i="87" s="1"/>
  <c r="F13" i="87"/>
  <c r="K13" i="87" s="1"/>
  <c r="F14" i="87"/>
  <c r="K14" i="87" s="1"/>
  <c r="F15" i="87"/>
  <c r="K15" i="87" s="1"/>
  <c r="F16" i="87"/>
  <c r="K16" i="87" s="1"/>
  <c r="F17" i="87"/>
  <c r="K17" i="87" s="1"/>
  <c r="F18" i="87"/>
  <c r="K18" i="87" s="1"/>
  <c r="F19" i="87"/>
  <c r="K19" i="87" s="1"/>
  <c r="F20" i="87"/>
  <c r="K20" i="87" s="1"/>
  <c r="F21" i="87"/>
  <c r="K21" i="87" s="1"/>
  <c r="F22" i="87"/>
  <c r="K22" i="87" s="1"/>
  <c r="F23" i="87"/>
  <c r="K23" i="87" s="1"/>
  <c r="F24" i="87"/>
  <c r="K24" i="87" s="1"/>
  <c r="F25" i="87"/>
  <c r="K25" i="87" s="1"/>
  <c r="F26" i="87"/>
  <c r="K26" i="87" s="1"/>
  <c r="F27" i="87"/>
  <c r="K27" i="87" s="1"/>
  <c r="F28" i="87"/>
  <c r="K28" i="87" s="1"/>
  <c r="F29" i="87"/>
  <c r="K29" i="87" s="1"/>
  <c r="F30" i="87"/>
  <c r="K30" i="87" s="1"/>
  <c r="F31" i="87"/>
  <c r="F32" i="87"/>
  <c r="K32" i="87" s="1"/>
  <c r="F33" i="87"/>
  <c r="K33" i="87" s="1"/>
  <c r="F34" i="87"/>
  <c r="K34" i="87" s="1"/>
  <c r="F35" i="87"/>
  <c r="K35" i="87" s="1"/>
  <c r="F36" i="87"/>
  <c r="K36" i="87" s="1"/>
  <c r="F37" i="87"/>
  <c r="K37" i="87" s="1"/>
  <c r="F38" i="87"/>
  <c r="K38" i="87" s="1"/>
  <c r="F39" i="87"/>
  <c r="K39" i="87" s="1"/>
  <c r="F40" i="87"/>
  <c r="K40" i="87" s="1"/>
  <c r="F41" i="87"/>
  <c r="K41" i="87" s="1"/>
  <c r="F42" i="87"/>
  <c r="K42" i="87" s="1"/>
  <c r="F43" i="87"/>
  <c r="K43" i="87" s="1"/>
  <c r="F44" i="87"/>
  <c r="K44" i="87" s="1"/>
  <c r="F45" i="87"/>
  <c r="K45" i="87" s="1"/>
  <c r="F46" i="87"/>
  <c r="K46" i="87" s="1"/>
  <c r="F47" i="87"/>
  <c r="K47" i="87" s="1"/>
  <c r="F48" i="87"/>
  <c r="K48" i="87" s="1"/>
  <c r="F49" i="87"/>
  <c r="K49" i="87" s="1"/>
  <c r="F50" i="87"/>
  <c r="K50" i="87" s="1"/>
  <c r="F51" i="87"/>
  <c r="K51" i="87" s="1"/>
  <c r="F52" i="87"/>
  <c r="K52" i="87" s="1"/>
  <c r="F53" i="87"/>
  <c r="K53" i="87" s="1"/>
  <c r="F54" i="87"/>
  <c r="K54" i="87" s="1"/>
  <c r="F55" i="87"/>
  <c r="K55" i="87" s="1"/>
  <c r="F56" i="87"/>
  <c r="K56" i="87" s="1"/>
  <c r="F57" i="87"/>
  <c r="K57" i="87" s="1"/>
  <c r="F58" i="87"/>
  <c r="K58" i="87" s="1"/>
  <c r="F59" i="87"/>
  <c r="K59" i="87" s="1"/>
  <c r="F60" i="87"/>
  <c r="K60" i="87" s="1"/>
  <c r="F61" i="87"/>
  <c r="K61" i="87" s="1"/>
  <c r="F62" i="87"/>
  <c r="K62" i="87" s="1"/>
  <c r="F63" i="87"/>
  <c r="F64" i="87"/>
  <c r="K64" i="87" s="1"/>
  <c r="F65" i="87"/>
  <c r="K65" i="87" s="1"/>
  <c r="F66" i="87"/>
  <c r="K66" i="87" s="1"/>
  <c r="F67" i="87"/>
  <c r="K67" i="87" s="1"/>
  <c r="F68" i="87"/>
  <c r="K68" i="87" s="1"/>
  <c r="F69" i="87"/>
  <c r="K69" i="87" s="1"/>
  <c r="F70" i="87"/>
  <c r="K70" i="87" s="1"/>
  <c r="F71" i="87"/>
  <c r="K71" i="87" s="1"/>
  <c r="F72" i="87"/>
  <c r="K72" i="87" s="1"/>
  <c r="F73" i="87"/>
  <c r="K73" i="87" s="1"/>
  <c r="F74" i="87"/>
  <c r="K74" i="87" s="1"/>
  <c r="F75" i="87"/>
  <c r="K75" i="87" s="1"/>
  <c r="F76" i="87"/>
  <c r="K76" i="87" s="1"/>
  <c r="F77" i="87"/>
  <c r="K77" i="87" s="1"/>
  <c r="F78" i="87"/>
  <c r="K78" i="87" s="1"/>
  <c r="F79" i="87"/>
  <c r="K79" i="87" s="1"/>
  <c r="F80" i="87"/>
  <c r="K80" i="87" s="1"/>
  <c r="F81" i="87"/>
  <c r="K81" i="87" s="1"/>
  <c r="F82" i="87"/>
  <c r="K82" i="87" s="1"/>
  <c r="F83" i="87"/>
  <c r="K83" i="87" s="1"/>
  <c r="F84" i="87"/>
  <c r="K84" i="87" s="1"/>
  <c r="F85" i="87"/>
  <c r="K85" i="87" s="1"/>
  <c r="F86" i="87"/>
  <c r="K86" i="87" s="1"/>
  <c r="F87" i="87"/>
  <c r="K87" i="87" s="1"/>
  <c r="F88" i="87"/>
  <c r="K88" i="87" s="1"/>
  <c r="F89" i="87"/>
  <c r="K89" i="87" s="1"/>
  <c r="F90" i="87"/>
  <c r="K90" i="87" s="1"/>
  <c r="F91" i="87"/>
  <c r="K91" i="87" s="1"/>
  <c r="F92" i="87"/>
  <c r="K92" i="87" s="1"/>
  <c r="F93" i="87"/>
  <c r="K93" i="87" s="1"/>
  <c r="F94" i="87"/>
  <c r="K94" i="87" s="1"/>
  <c r="F95" i="87"/>
  <c r="F96" i="87"/>
  <c r="K96" i="87" s="1"/>
  <c r="F97" i="87"/>
  <c r="K97" i="87" s="1"/>
  <c r="F98" i="87"/>
  <c r="K98" i="87" s="1"/>
  <c r="F99" i="87"/>
  <c r="K99" i="87" s="1"/>
  <c r="F100" i="87"/>
  <c r="K100" i="87" s="1"/>
  <c r="F101" i="87"/>
  <c r="K101" i="87" s="1"/>
  <c r="F102" i="87"/>
  <c r="K102" i="87" s="1"/>
  <c r="F103" i="87"/>
  <c r="K103" i="87" s="1"/>
  <c r="F104" i="87"/>
  <c r="K104" i="87" s="1"/>
  <c r="F105" i="87"/>
  <c r="K105" i="87" s="1"/>
  <c r="F106" i="87"/>
  <c r="K106" i="87" s="1"/>
  <c r="F107" i="87"/>
  <c r="K107" i="87" s="1"/>
  <c r="F108" i="87"/>
  <c r="K108" i="87" s="1"/>
  <c r="F109" i="87"/>
  <c r="K109" i="87" s="1"/>
  <c r="F110" i="87"/>
  <c r="K110" i="87" s="1"/>
  <c r="F111" i="87"/>
  <c r="K111" i="87" s="1"/>
  <c r="F112" i="87"/>
  <c r="K112" i="87" s="1"/>
  <c r="F113" i="87"/>
  <c r="K113" i="87" s="1"/>
  <c r="F114" i="87"/>
  <c r="K114" i="87" s="1"/>
  <c r="F115" i="87"/>
  <c r="F116" i="87"/>
  <c r="K116" i="87" s="1"/>
  <c r="F117" i="87"/>
  <c r="K117" i="87" s="1"/>
  <c r="F118" i="87"/>
  <c r="K118" i="87" s="1"/>
  <c r="F119" i="87"/>
  <c r="F120" i="87"/>
  <c r="K120" i="87" s="1"/>
  <c r="F121" i="87"/>
  <c r="K121" i="87" s="1"/>
  <c r="F122" i="87"/>
  <c r="K122" i="87" s="1"/>
  <c r="F123" i="87"/>
  <c r="K123" i="87" s="1"/>
  <c r="F124" i="87"/>
  <c r="K124" i="87" s="1"/>
  <c r="F125" i="87"/>
  <c r="K125" i="87" s="1"/>
  <c r="F126" i="87"/>
  <c r="K126" i="87" s="1"/>
  <c r="F127" i="87"/>
  <c r="K127" i="87" s="1"/>
  <c r="F128" i="87"/>
  <c r="K128" i="87" s="1"/>
  <c r="F129" i="87"/>
  <c r="K129" i="87" s="1"/>
  <c r="F130" i="87"/>
  <c r="K130" i="87" s="1"/>
  <c r="F131" i="87"/>
  <c r="K131" i="87" s="1"/>
  <c r="F132" i="87"/>
  <c r="K132" i="87" s="1"/>
  <c r="F133" i="87"/>
  <c r="K133" i="87" s="1"/>
  <c r="F134" i="87"/>
  <c r="K134" i="87" s="1"/>
  <c r="F135" i="87"/>
  <c r="K135" i="87" s="1"/>
  <c r="F136" i="87"/>
  <c r="K136" i="87" s="1"/>
  <c r="F137" i="87"/>
  <c r="K137" i="87" s="1"/>
  <c r="F138" i="87"/>
  <c r="K138" i="87" s="1"/>
  <c r="F139" i="87"/>
  <c r="F140" i="87"/>
  <c r="K140" i="87" s="1"/>
  <c r="F141" i="87"/>
  <c r="K141" i="87" s="1"/>
  <c r="F142" i="87"/>
  <c r="K142" i="87" s="1"/>
  <c r="F143" i="87"/>
  <c r="K143" i="87" s="1"/>
  <c r="F144" i="87"/>
  <c r="K144" i="87" s="1"/>
  <c r="F145" i="87"/>
  <c r="K145" i="87" s="1"/>
  <c r="F146" i="87"/>
  <c r="K146" i="87" s="1"/>
  <c r="F147" i="87"/>
  <c r="F148" i="87"/>
  <c r="K148" i="87" s="1"/>
  <c r="F149" i="87"/>
  <c r="K149" i="87" s="1"/>
  <c r="F150" i="87"/>
  <c r="K150" i="87" s="1"/>
  <c r="F151" i="87"/>
  <c r="K151" i="87" s="1"/>
  <c r="F152" i="87"/>
  <c r="K152" i="87" s="1"/>
  <c r="F153" i="87"/>
  <c r="K153" i="87" s="1"/>
  <c r="F154" i="87"/>
  <c r="K154" i="87" s="1"/>
  <c r="F155" i="87"/>
  <c r="K155" i="87" s="1"/>
  <c r="F156" i="87"/>
  <c r="K156" i="87" s="1"/>
  <c r="F157" i="87"/>
  <c r="K157" i="87" s="1"/>
  <c r="F158" i="87"/>
  <c r="K158" i="87" s="1"/>
  <c r="F159" i="87"/>
  <c r="K159" i="87" s="1"/>
  <c r="F160" i="87"/>
  <c r="K160" i="87" s="1"/>
  <c r="F161" i="87"/>
  <c r="K161" i="87" s="1"/>
  <c r="F162" i="87"/>
  <c r="K162" i="87" s="1"/>
  <c r="F163" i="87"/>
  <c r="K163" i="87" s="1"/>
  <c r="F164" i="87"/>
  <c r="K164" i="87" s="1"/>
  <c r="F165" i="87"/>
  <c r="K165" i="87" s="1"/>
  <c r="F166" i="87"/>
  <c r="K166" i="87" s="1"/>
  <c r="F167" i="87"/>
  <c r="K167" i="87" s="1"/>
  <c r="F168" i="87"/>
  <c r="K168" i="87" s="1"/>
  <c r="F169" i="87"/>
  <c r="K169" i="87" s="1"/>
  <c r="F170" i="87"/>
  <c r="K170" i="87" s="1"/>
  <c r="F171" i="87"/>
  <c r="F172" i="87"/>
  <c r="K172" i="87" s="1"/>
  <c r="F173" i="87"/>
  <c r="K173" i="87" s="1"/>
  <c r="F174" i="87"/>
  <c r="K174" i="87" s="1"/>
  <c r="F175" i="87"/>
  <c r="K175" i="87" s="1"/>
  <c r="F176" i="87"/>
  <c r="K176" i="87" s="1"/>
  <c r="F177" i="87"/>
  <c r="K177" i="87" s="1"/>
  <c r="F178" i="87"/>
  <c r="K178" i="87" s="1"/>
  <c r="F179" i="87"/>
  <c r="K179" i="87" s="1"/>
  <c r="F180" i="87"/>
  <c r="K180" i="87" s="1"/>
  <c r="F181" i="87"/>
  <c r="K181" i="87" s="1"/>
  <c r="F182" i="87"/>
  <c r="K182" i="87" s="1"/>
  <c r="F183" i="87"/>
  <c r="K183" i="87" s="1"/>
  <c r="F184" i="87"/>
  <c r="K184" i="87" s="1"/>
  <c r="F185" i="87"/>
  <c r="K185" i="87" s="1"/>
  <c r="F186" i="87"/>
  <c r="K186" i="87" s="1"/>
  <c r="F187" i="87"/>
  <c r="K187" i="87" s="1"/>
  <c r="F188" i="87"/>
  <c r="K188" i="87" s="1"/>
  <c r="F189" i="87"/>
  <c r="K189" i="87" s="1"/>
  <c r="F190" i="87"/>
  <c r="K190" i="87" s="1"/>
  <c r="F191" i="87"/>
  <c r="F192" i="87"/>
  <c r="F2" i="87"/>
  <c r="AB7" i="85"/>
  <c r="AB8" i="85"/>
  <c r="AB9" i="85"/>
  <c r="AB10" i="85"/>
  <c r="AB11" i="85"/>
  <c r="AB12" i="85"/>
  <c r="AB6" i="85"/>
  <c r="F193" i="87" l="1"/>
  <c r="I2" i="99"/>
  <c r="J2" i="99" s="1"/>
  <c r="G4" i="99"/>
  <c r="H3" i="99"/>
  <c r="F2" i="99"/>
  <c r="AE30" i="80"/>
  <c r="AF17" i="80"/>
  <c r="AE14" i="80"/>
  <c r="AE15" i="80"/>
  <c r="AE16" i="80"/>
  <c r="AE13" i="80"/>
  <c r="M4" i="79"/>
  <c r="I3" i="99" l="1"/>
  <c r="G5" i="99"/>
  <c r="H4" i="99"/>
  <c r="K2" i="99"/>
  <c r="K2" i="87"/>
  <c r="K193" i="87" s="1"/>
  <c r="I4" i="99" l="1"/>
  <c r="J4" i="99" s="1"/>
  <c r="J3" i="99"/>
  <c r="G6" i="99"/>
  <c r="H5" i="99"/>
  <c r="I5" i="99" l="1"/>
  <c r="G7" i="99"/>
  <c r="H6" i="99"/>
  <c r="I6" i="99" l="1"/>
  <c r="J6" i="99" s="1"/>
  <c r="G8" i="99"/>
  <c r="H7" i="99"/>
  <c r="J5" i="99"/>
  <c r="G3" i="87"/>
  <c r="I7" i="99" l="1"/>
  <c r="J7" i="99" s="1"/>
  <c r="H3" i="87"/>
  <c r="G4" i="87"/>
  <c r="G9" i="99"/>
  <c r="H8" i="99"/>
  <c r="I8" i="99" s="1"/>
  <c r="G5" i="87" l="1"/>
  <c r="H4" i="87"/>
  <c r="I4" i="87" s="1"/>
  <c r="J4" i="87" s="1"/>
  <c r="I3" i="87"/>
  <c r="J3" i="87" s="1"/>
  <c r="G10" i="99"/>
  <c r="H9" i="99"/>
  <c r="I9" i="99" l="1"/>
  <c r="J9" i="99" s="1"/>
  <c r="H5" i="87"/>
  <c r="G6" i="87"/>
  <c r="J8" i="99"/>
  <c r="G11" i="99"/>
  <c r="H10" i="99"/>
  <c r="M2" i="79"/>
  <c r="I10" i="99" l="1"/>
  <c r="J10" i="99" s="1"/>
  <c r="H6" i="87"/>
  <c r="I6" i="87" s="1"/>
  <c r="J6" i="87" s="1"/>
  <c r="G7" i="87"/>
  <c r="I5" i="87"/>
  <c r="J5" i="87" s="1"/>
  <c r="G12" i="99"/>
  <c r="H11" i="99"/>
  <c r="I11" i="99" l="1"/>
  <c r="J11" i="99" s="1"/>
  <c r="H7" i="87"/>
  <c r="G8" i="87"/>
  <c r="G13" i="99"/>
  <c r="H12" i="99"/>
  <c r="I12" i="99" l="1"/>
  <c r="J12" i="99" s="1"/>
  <c r="G9" i="87"/>
  <c r="H8" i="87"/>
  <c r="I8" i="87" s="1"/>
  <c r="J8" i="87" s="1"/>
  <c r="I7" i="87"/>
  <c r="J7" i="87" s="1"/>
  <c r="G14" i="99"/>
  <c r="H13" i="99"/>
  <c r="I13" i="99" l="1"/>
  <c r="J13" i="99" s="1"/>
  <c r="H9" i="87"/>
  <c r="I9" i="87" s="1"/>
  <c r="J9" i="87" s="1"/>
  <c r="G10" i="87"/>
  <c r="G15" i="99"/>
  <c r="H14" i="99"/>
  <c r="I14" i="99" l="1"/>
  <c r="J14" i="99" s="1"/>
  <c r="G11" i="87"/>
  <c r="H10" i="87"/>
  <c r="I10" i="87" s="1"/>
  <c r="J10" i="87" s="1"/>
  <c r="G16" i="99"/>
  <c r="H15" i="99"/>
  <c r="I2" i="87"/>
  <c r="M2" i="87" s="1"/>
  <c r="I15" i="99" l="1"/>
  <c r="J15" i="99" s="1"/>
  <c r="J2" i="87"/>
  <c r="H11" i="87"/>
  <c r="I11" i="87" s="1"/>
  <c r="J11" i="87" s="1"/>
  <c r="G12" i="87"/>
  <c r="G17" i="99"/>
  <c r="H16" i="99"/>
  <c r="I16" i="99" l="1"/>
  <c r="J16" i="99" s="1"/>
  <c r="G13" i="87"/>
  <c r="H12" i="87"/>
  <c r="I12" i="87" s="1"/>
  <c r="J12" i="87" s="1"/>
  <c r="G18" i="99"/>
  <c r="H17" i="99"/>
  <c r="I17" i="99" l="1"/>
  <c r="J17" i="99" s="1"/>
  <c r="G14" i="87"/>
  <c r="H13" i="87"/>
  <c r="I13" i="87" s="1"/>
  <c r="J13" i="87" s="1"/>
  <c r="G19" i="99"/>
  <c r="H18" i="99"/>
  <c r="I18" i="99" l="1"/>
  <c r="J18" i="99" s="1"/>
  <c r="G15" i="87"/>
  <c r="H14" i="87"/>
  <c r="I14" i="87" s="1"/>
  <c r="J14" i="87" s="1"/>
  <c r="G20" i="99"/>
  <c r="H19" i="99"/>
  <c r="I19" i="99" l="1"/>
  <c r="J19" i="99" s="1"/>
  <c r="G16" i="87"/>
  <c r="H15" i="87"/>
  <c r="I15" i="87" s="1"/>
  <c r="J15" i="87" s="1"/>
  <c r="G21" i="99"/>
  <c r="H20" i="99"/>
  <c r="I20" i="99" l="1"/>
  <c r="J20" i="99" s="1"/>
  <c r="G17" i="87"/>
  <c r="H16" i="87"/>
  <c r="I16" i="87" s="1"/>
  <c r="J16" i="87" s="1"/>
  <c r="G22" i="99"/>
  <c r="H21" i="99"/>
  <c r="I21" i="99" l="1"/>
  <c r="J21" i="99" s="1"/>
  <c r="G18" i="87"/>
  <c r="H17" i="87"/>
  <c r="I17" i="87" s="1"/>
  <c r="J17" i="87" s="1"/>
  <c r="G23" i="99"/>
  <c r="H22" i="99"/>
  <c r="I22" i="99" l="1"/>
  <c r="J22" i="99" s="1"/>
  <c r="G19" i="87"/>
  <c r="H18" i="87"/>
  <c r="I18" i="87" s="1"/>
  <c r="J18" i="87" s="1"/>
  <c r="G24" i="99"/>
  <c r="H23" i="99"/>
  <c r="I23" i="99" l="1"/>
  <c r="J23" i="99" s="1"/>
  <c r="G20" i="87"/>
  <c r="H19" i="87"/>
  <c r="I19" i="87" s="1"/>
  <c r="J19" i="87" s="1"/>
  <c r="G25" i="99"/>
  <c r="H24" i="99"/>
  <c r="I24" i="99" l="1"/>
  <c r="J24" i="99" s="1"/>
  <c r="G21" i="87"/>
  <c r="H20" i="87"/>
  <c r="I20" i="87" s="1"/>
  <c r="J20" i="87" s="1"/>
  <c r="G26" i="99"/>
  <c r="H25" i="99"/>
  <c r="I25" i="99" l="1"/>
  <c r="J25" i="99" s="1"/>
  <c r="G22" i="87"/>
  <c r="H21" i="87"/>
  <c r="I21" i="87" s="1"/>
  <c r="J21" i="87" s="1"/>
  <c r="G27" i="99"/>
  <c r="H26" i="99"/>
  <c r="I26" i="99" l="1"/>
  <c r="J26" i="99" s="1"/>
  <c r="G23" i="87"/>
  <c r="H22" i="87"/>
  <c r="I22" i="87" s="1"/>
  <c r="J22" i="87" s="1"/>
  <c r="G28" i="99"/>
  <c r="H27" i="99"/>
  <c r="I27" i="99" l="1"/>
  <c r="J27" i="99" s="1"/>
  <c r="G24" i="87"/>
  <c r="H23" i="87"/>
  <c r="I23" i="87" s="1"/>
  <c r="J23" i="87" s="1"/>
  <c r="G29" i="99"/>
  <c r="H28" i="99"/>
  <c r="I28" i="99" l="1"/>
  <c r="J28" i="99" s="1"/>
  <c r="H24" i="87"/>
  <c r="I24" i="87" s="1"/>
  <c r="J24" i="87" s="1"/>
  <c r="G25" i="87"/>
  <c r="G30" i="99"/>
  <c r="H29" i="99"/>
  <c r="I29" i="99" l="1"/>
  <c r="J29" i="99" s="1"/>
  <c r="G26" i="87"/>
  <c r="H25" i="87"/>
  <c r="I25" i="87" s="1"/>
  <c r="J25" i="87" s="1"/>
  <c r="G31" i="99"/>
  <c r="H30" i="99"/>
  <c r="I30" i="99" l="1"/>
  <c r="J30" i="99" s="1"/>
  <c r="G27" i="87"/>
  <c r="H26" i="87"/>
  <c r="I26" i="87" s="1"/>
  <c r="J26" i="87" s="1"/>
  <c r="G32" i="99"/>
  <c r="H31" i="99"/>
  <c r="I31" i="99" l="1"/>
  <c r="J31" i="99" s="1"/>
  <c r="G28" i="87"/>
  <c r="H27" i="87"/>
  <c r="I27" i="87" s="1"/>
  <c r="J27" i="87" s="1"/>
  <c r="G33" i="99"/>
  <c r="H32" i="99"/>
  <c r="I32" i="99" l="1"/>
  <c r="J32" i="99" s="1"/>
  <c r="G29" i="87"/>
  <c r="H28" i="87"/>
  <c r="I28" i="87" s="1"/>
  <c r="J28" i="87" s="1"/>
  <c r="G34" i="99"/>
  <c r="H33" i="99"/>
  <c r="I33" i="99" l="1"/>
  <c r="J33" i="99" s="1"/>
  <c r="H29" i="87"/>
  <c r="I29" i="87" s="1"/>
  <c r="J29" i="87" s="1"/>
  <c r="G30" i="87"/>
  <c r="G35" i="99"/>
  <c r="H34" i="99"/>
  <c r="I34" i="99" l="1"/>
  <c r="J34" i="99" s="1"/>
  <c r="G31" i="87"/>
  <c r="H30" i="87"/>
  <c r="I30" i="87" s="1"/>
  <c r="J30" i="87" s="1"/>
  <c r="G36" i="99"/>
  <c r="H35" i="99"/>
  <c r="I35" i="99" l="1"/>
  <c r="J35" i="99" s="1"/>
  <c r="G32" i="87"/>
  <c r="H31" i="87"/>
  <c r="I31" i="87" s="1"/>
  <c r="J31" i="87" s="1"/>
  <c r="G37" i="99"/>
  <c r="H36" i="99"/>
  <c r="I36" i="99" l="1"/>
  <c r="J36" i="99" s="1"/>
  <c r="G33" i="87"/>
  <c r="H32" i="87"/>
  <c r="I32" i="87" s="1"/>
  <c r="J32" i="87" s="1"/>
  <c r="G38" i="99"/>
  <c r="H37" i="99"/>
  <c r="I37" i="99" l="1"/>
  <c r="J37" i="99" s="1"/>
  <c r="G34" i="87"/>
  <c r="H33" i="87"/>
  <c r="I33" i="87" s="1"/>
  <c r="J33" i="87" s="1"/>
  <c r="G39" i="99"/>
  <c r="H38" i="99"/>
  <c r="I38" i="99" l="1"/>
  <c r="J38" i="99" s="1"/>
  <c r="G35" i="87"/>
  <c r="H34" i="87"/>
  <c r="I34" i="87" s="1"/>
  <c r="J34" i="87" s="1"/>
  <c r="G40" i="99"/>
  <c r="H39" i="99"/>
  <c r="I39" i="99" l="1"/>
  <c r="J39" i="99" s="1"/>
  <c r="G36" i="87"/>
  <c r="H35" i="87"/>
  <c r="I35" i="87" s="1"/>
  <c r="J35" i="87" s="1"/>
  <c r="G41" i="99"/>
  <c r="H40" i="99"/>
  <c r="I40" i="99" l="1"/>
  <c r="J40" i="99" s="1"/>
  <c r="G37" i="87"/>
  <c r="H36" i="87"/>
  <c r="I36" i="87" s="1"/>
  <c r="J36" i="87" s="1"/>
  <c r="G42" i="99"/>
  <c r="H41" i="99"/>
  <c r="I41" i="99" l="1"/>
  <c r="J41" i="99" s="1"/>
  <c r="G38" i="87"/>
  <c r="H37" i="87"/>
  <c r="I37" i="87" s="1"/>
  <c r="J37" i="87" s="1"/>
  <c r="G43" i="99"/>
  <c r="H42" i="99"/>
  <c r="I42" i="99" l="1"/>
  <c r="J42" i="99" s="1"/>
  <c r="G39" i="87"/>
  <c r="H38" i="87"/>
  <c r="I38" i="87" s="1"/>
  <c r="J38" i="87" s="1"/>
  <c r="G44" i="99"/>
  <c r="H43" i="99"/>
  <c r="I43" i="99" l="1"/>
  <c r="J43" i="99" s="1"/>
  <c r="G40" i="87"/>
  <c r="H39" i="87"/>
  <c r="I39" i="87" s="1"/>
  <c r="J39" i="87" s="1"/>
  <c r="G45" i="99"/>
  <c r="H44" i="99"/>
  <c r="I44" i="99" l="1"/>
  <c r="J44" i="99" s="1"/>
  <c r="G41" i="87"/>
  <c r="H40" i="87"/>
  <c r="I40" i="87" s="1"/>
  <c r="J40" i="87" s="1"/>
  <c r="G46" i="99"/>
  <c r="H45" i="99"/>
  <c r="I45" i="99" l="1"/>
  <c r="J45" i="99" s="1"/>
  <c r="H41" i="87"/>
  <c r="I41" i="87" s="1"/>
  <c r="J41" i="87" s="1"/>
  <c r="G42" i="87"/>
  <c r="G47" i="99"/>
  <c r="H46" i="99"/>
  <c r="I46" i="99" l="1"/>
  <c r="J46" i="99" s="1"/>
  <c r="G43" i="87"/>
  <c r="H42" i="87"/>
  <c r="I42" i="87" s="1"/>
  <c r="J42" i="87" s="1"/>
  <c r="G48" i="99"/>
  <c r="H47" i="99"/>
  <c r="I47" i="99" l="1"/>
  <c r="J47" i="99" s="1"/>
  <c r="G44" i="87"/>
  <c r="H43" i="87"/>
  <c r="I43" i="87" s="1"/>
  <c r="J43" i="87" s="1"/>
  <c r="G49" i="99"/>
  <c r="H48" i="99"/>
  <c r="I48" i="99" l="1"/>
  <c r="J48" i="99" s="1"/>
  <c r="G45" i="87"/>
  <c r="H44" i="87"/>
  <c r="I44" i="87" s="1"/>
  <c r="J44" i="87" s="1"/>
  <c r="G50" i="99"/>
  <c r="H49" i="99"/>
  <c r="I49" i="99" l="1"/>
  <c r="J49" i="99" s="1"/>
  <c r="G46" i="87"/>
  <c r="H45" i="87"/>
  <c r="I45" i="87" s="1"/>
  <c r="J45" i="87" s="1"/>
  <c r="G51" i="99"/>
  <c r="H50" i="99"/>
  <c r="I50" i="99" l="1"/>
  <c r="J50" i="99" s="1"/>
  <c r="G47" i="87"/>
  <c r="H46" i="87"/>
  <c r="I46" i="87" s="1"/>
  <c r="J46" i="87" s="1"/>
  <c r="G52" i="99"/>
  <c r="H51" i="99"/>
  <c r="I51" i="99" l="1"/>
  <c r="J51" i="99" s="1"/>
  <c r="G48" i="87"/>
  <c r="H47" i="87"/>
  <c r="I47" i="87" s="1"/>
  <c r="J47" i="87" s="1"/>
  <c r="G53" i="99"/>
  <c r="H52" i="99"/>
  <c r="I52" i="99" l="1"/>
  <c r="J52" i="99" s="1"/>
  <c r="G49" i="87"/>
  <c r="H48" i="87"/>
  <c r="I48" i="87" s="1"/>
  <c r="J48" i="87" s="1"/>
  <c r="G54" i="99"/>
  <c r="H53" i="99"/>
  <c r="I53" i="99" l="1"/>
  <c r="J53" i="99" s="1"/>
  <c r="G50" i="87"/>
  <c r="H49" i="87"/>
  <c r="I49" i="87" s="1"/>
  <c r="J49" i="87" s="1"/>
  <c r="G55" i="99"/>
  <c r="H54" i="99"/>
  <c r="I54" i="99" l="1"/>
  <c r="J54" i="99" s="1"/>
  <c r="G51" i="87"/>
  <c r="H50" i="87"/>
  <c r="I50" i="87" s="1"/>
  <c r="J50" i="87" s="1"/>
  <c r="G56" i="99"/>
  <c r="H55" i="99"/>
  <c r="I55" i="99" l="1"/>
  <c r="J55" i="99" s="1"/>
  <c r="G52" i="87"/>
  <c r="H51" i="87"/>
  <c r="I51" i="87" s="1"/>
  <c r="J51" i="87" s="1"/>
  <c r="G57" i="99"/>
  <c r="H56" i="99"/>
  <c r="I56" i="99" l="1"/>
  <c r="J56" i="99" s="1"/>
  <c r="G53" i="87"/>
  <c r="H52" i="87"/>
  <c r="I52" i="87" s="1"/>
  <c r="J52" i="87" s="1"/>
  <c r="G58" i="99"/>
  <c r="H57" i="99"/>
  <c r="I57" i="99" l="1"/>
  <c r="J57" i="99" s="1"/>
  <c r="H53" i="87"/>
  <c r="I53" i="87" s="1"/>
  <c r="J53" i="87" s="1"/>
  <c r="G54" i="87"/>
  <c r="G59" i="99"/>
  <c r="H58" i="99"/>
  <c r="I58" i="99" l="1"/>
  <c r="J58" i="99" s="1"/>
  <c r="G55" i="87"/>
  <c r="H54" i="87"/>
  <c r="I54" i="87" s="1"/>
  <c r="J54" i="87" s="1"/>
  <c r="G60" i="99"/>
  <c r="H59" i="99"/>
  <c r="I59" i="99" l="1"/>
  <c r="J59" i="99" s="1"/>
  <c r="G56" i="87"/>
  <c r="H55" i="87"/>
  <c r="I55" i="87" s="1"/>
  <c r="J55" i="87" s="1"/>
  <c r="G61" i="99"/>
  <c r="H60" i="99"/>
  <c r="I60" i="99" l="1"/>
  <c r="J60" i="99" s="1"/>
  <c r="G57" i="87"/>
  <c r="H56" i="87"/>
  <c r="I56" i="87" s="1"/>
  <c r="J56" i="87" s="1"/>
  <c r="G62" i="99"/>
  <c r="H61" i="99"/>
  <c r="I61" i="99" l="1"/>
  <c r="J61" i="99" s="1"/>
  <c r="G58" i="87"/>
  <c r="H57" i="87"/>
  <c r="I57" i="87" s="1"/>
  <c r="J57" i="87" s="1"/>
  <c r="G63" i="99"/>
  <c r="H62" i="99"/>
  <c r="I62" i="99" l="1"/>
  <c r="J62" i="99" s="1"/>
  <c r="G59" i="87"/>
  <c r="H58" i="87"/>
  <c r="I58" i="87" s="1"/>
  <c r="J58" i="87" s="1"/>
  <c r="G64" i="99"/>
  <c r="H63" i="99"/>
  <c r="I63" i="99" l="1"/>
  <c r="J63" i="99" s="1"/>
  <c r="G60" i="87"/>
  <c r="H59" i="87"/>
  <c r="I59" i="87" s="1"/>
  <c r="J59" i="87" s="1"/>
  <c r="G65" i="99"/>
  <c r="H64" i="99"/>
  <c r="I64" i="99" l="1"/>
  <c r="J64" i="99" s="1"/>
  <c r="G61" i="87"/>
  <c r="H60" i="87"/>
  <c r="I60" i="87" s="1"/>
  <c r="J60" i="87" s="1"/>
  <c r="G66" i="99"/>
  <c r="H65" i="99"/>
  <c r="I65" i="99" l="1"/>
  <c r="J65" i="99" s="1"/>
  <c r="G62" i="87"/>
  <c r="H61" i="87"/>
  <c r="I61" i="87" s="1"/>
  <c r="J61" i="87" s="1"/>
  <c r="G67" i="99"/>
  <c r="H66" i="99"/>
  <c r="I66" i="99" l="1"/>
  <c r="J66" i="99" s="1"/>
  <c r="G63" i="87"/>
  <c r="H62" i="87"/>
  <c r="I62" i="87" s="1"/>
  <c r="J62" i="87" s="1"/>
  <c r="G68" i="99"/>
  <c r="H67" i="99"/>
  <c r="I67" i="99" l="1"/>
  <c r="J67" i="99" s="1"/>
  <c r="G64" i="87"/>
  <c r="H63" i="87"/>
  <c r="I63" i="87" s="1"/>
  <c r="J63" i="87" s="1"/>
  <c r="G69" i="99"/>
  <c r="H68" i="99"/>
  <c r="I68" i="99" l="1"/>
  <c r="J68" i="99" s="1"/>
  <c r="H64" i="87"/>
  <c r="I64" i="87" s="1"/>
  <c r="J64" i="87" s="1"/>
  <c r="G65" i="87"/>
  <c r="G70" i="99"/>
  <c r="H69" i="99"/>
  <c r="I69" i="99" l="1"/>
  <c r="J69" i="99" s="1"/>
  <c r="G66" i="87"/>
  <c r="H65" i="87"/>
  <c r="I65" i="87" s="1"/>
  <c r="J65" i="87" s="1"/>
  <c r="G71" i="99"/>
  <c r="H70" i="99"/>
  <c r="I70" i="99" l="1"/>
  <c r="J70" i="99" s="1"/>
  <c r="G67" i="87"/>
  <c r="H66" i="87"/>
  <c r="I66" i="87" s="1"/>
  <c r="J66" i="87" s="1"/>
  <c r="G72" i="99"/>
  <c r="H71" i="99"/>
  <c r="I71" i="99" l="1"/>
  <c r="J71" i="99" s="1"/>
  <c r="G68" i="87"/>
  <c r="H67" i="87"/>
  <c r="I67" i="87" s="1"/>
  <c r="J67" i="87" s="1"/>
  <c r="G73" i="99"/>
  <c r="H72" i="99"/>
  <c r="I72" i="99" l="1"/>
  <c r="J72" i="99" s="1"/>
  <c r="G69" i="87"/>
  <c r="H68" i="87"/>
  <c r="I68" i="87" s="1"/>
  <c r="J68" i="87" s="1"/>
  <c r="G74" i="99"/>
  <c r="H73" i="99"/>
  <c r="I73" i="99" l="1"/>
  <c r="J73" i="99" s="1"/>
  <c r="G70" i="87"/>
  <c r="H69" i="87"/>
  <c r="I69" i="87" s="1"/>
  <c r="J69" i="87" s="1"/>
  <c r="G75" i="99"/>
  <c r="H74" i="99"/>
  <c r="I74" i="99" l="1"/>
  <c r="J74" i="99" s="1"/>
  <c r="H70" i="87"/>
  <c r="I70" i="87" s="1"/>
  <c r="J70" i="87" s="1"/>
  <c r="G71" i="87"/>
  <c r="G76" i="99"/>
  <c r="H75" i="99"/>
  <c r="I75" i="99" l="1"/>
  <c r="J75" i="99" s="1"/>
  <c r="G72" i="87"/>
  <c r="H71" i="87"/>
  <c r="I71" i="87" s="1"/>
  <c r="J71" i="87" s="1"/>
  <c r="G77" i="99"/>
  <c r="H76" i="99"/>
  <c r="I76" i="99" l="1"/>
  <c r="J76" i="99" s="1"/>
  <c r="G73" i="87"/>
  <c r="H72" i="87"/>
  <c r="I72" i="87" s="1"/>
  <c r="J72" i="87" s="1"/>
  <c r="G78" i="99"/>
  <c r="H77" i="99"/>
  <c r="I77" i="99" l="1"/>
  <c r="J77" i="99" s="1"/>
  <c r="G74" i="87"/>
  <c r="H73" i="87"/>
  <c r="I73" i="87" s="1"/>
  <c r="J73" i="87" s="1"/>
  <c r="G79" i="99"/>
  <c r="H78" i="99"/>
  <c r="I78" i="99" l="1"/>
  <c r="J78" i="99" s="1"/>
  <c r="G75" i="87"/>
  <c r="H74" i="87"/>
  <c r="I74" i="87" s="1"/>
  <c r="J74" i="87" s="1"/>
  <c r="G80" i="99"/>
  <c r="H79" i="99"/>
  <c r="I79" i="99" l="1"/>
  <c r="J79" i="99" s="1"/>
  <c r="G76" i="87"/>
  <c r="H75" i="87"/>
  <c r="I75" i="87" s="1"/>
  <c r="J75" i="87" s="1"/>
  <c r="G81" i="99"/>
  <c r="H80" i="99"/>
  <c r="I80" i="99" l="1"/>
  <c r="J80" i="99" s="1"/>
  <c r="H76" i="87"/>
  <c r="I76" i="87" s="1"/>
  <c r="J76" i="87" s="1"/>
  <c r="G77" i="87"/>
  <c r="G82" i="99"/>
  <c r="H81" i="99"/>
  <c r="I81" i="99" l="1"/>
  <c r="J81" i="99" s="1"/>
  <c r="G78" i="87"/>
  <c r="H77" i="87"/>
  <c r="I77" i="87" s="1"/>
  <c r="J77" i="87" s="1"/>
  <c r="G83" i="99"/>
  <c r="H82" i="99"/>
  <c r="I82" i="99" l="1"/>
  <c r="J82" i="99" s="1"/>
  <c r="G79" i="87"/>
  <c r="H78" i="87"/>
  <c r="I78" i="87" s="1"/>
  <c r="J78" i="87" s="1"/>
  <c r="G84" i="99"/>
  <c r="H83" i="99"/>
  <c r="I83" i="99" l="1"/>
  <c r="J83" i="99" s="1"/>
  <c r="G80" i="87"/>
  <c r="H79" i="87"/>
  <c r="I79" i="87" s="1"/>
  <c r="J79" i="87" s="1"/>
  <c r="G85" i="99"/>
  <c r="H84" i="99"/>
  <c r="I84" i="99" l="1"/>
  <c r="J84" i="99" s="1"/>
  <c r="G81" i="87"/>
  <c r="H80" i="87"/>
  <c r="I80" i="87" s="1"/>
  <c r="J80" i="87" s="1"/>
  <c r="G86" i="99"/>
  <c r="H85" i="99"/>
  <c r="I85" i="99" l="1"/>
  <c r="J85" i="99" s="1"/>
  <c r="G82" i="87"/>
  <c r="H81" i="87"/>
  <c r="I81" i="87" s="1"/>
  <c r="J81" i="87" s="1"/>
  <c r="G87" i="99"/>
  <c r="H86" i="99"/>
  <c r="I86" i="99" l="1"/>
  <c r="J86" i="99" s="1"/>
  <c r="G83" i="87"/>
  <c r="H82" i="87"/>
  <c r="I82" i="87" s="1"/>
  <c r="J82" i="87" s="1"/>
  <c r="G88" i="99"/>
  <c r="H87" i="99"/>
  <c r="I87" i="99" l="1"/>
  <c r="J87" i="99" s="1"/>
  <c r="G84" i="87"/>
  <c r="H83" i="87"/>
  <c r="I83" i="87" s="1"/>
  <c r="J83" i="87" s="1"/>
  <c r="G89" i="99"/>
  <c r="H88" i="99"/>
  <c r="I88" i="99" l="1"/>
  <c r="J88" i="99" s="1"/>
  <c r="G85" i="87"/>
  <c r="H84" i="87"/>
  <c r="I84" i="87" s="1"/>
  <c r="J84" i="87" s="1"/>
  <c r="G90" i="99"/>
  <c r="H89" i="99"/>
  <c r="I89" i="99" l="1"/>
  <c r="J89" i="99" s="1"/>
  <c r="G86" i="87"/>
  <c r="H85" i="87"/>
  <c r="I85" i="87" s="1"/>
  <c r="J85" i="87" s="1"/>
  <c r="G91" i="99"/>
  <c r="H90" i="99"/>
  <c r="I90" i="99" l="1"/>
  <c r="J90" i="99" s="1"/>
  <c r="G87" i="87"/>
  <c r="H86" i="87"/>
  <c r="I86" i="87" s="1"/>
  <c r="J86" i="87" s="1"/>
  <c r="G92" i="99"/>
  <c r="H91" i="99"/>
  <c r="I91" i="99" l="1"/>
  <c r="J91" i="99" s="1"/>
  <c r="H87" i="87"/>
  <c r="I87" i="87" s="1"/>
  <c r="J87" i="87" s="1"/>
  <c r="G88" i="87"/>
  <c r="G93" i="99"/>
  <c r="H92" i="99"/>
  <c r="I92" i="99" l="1"/>
  <c r="J92" i="99" s="1"/>
  <c r="G89" i="87"/>
  <c r="H88" i="87"/>
  <c r="I88" i="87" s="1"/>
  <c r="J88" i="87" s="1"/>
  <c r="G94" i="99"/>
  <c r="H93" i="99"/>
  <c r="I93" i="99" l="1"/>
  <c r="J93" i="99" s="1"/>
  <c r="G90" i="87"/>
  <c r="H89" i="87"/>
  <c r="I89" i="87" s="1"/>
  <c r="J89" i="87" s="1"/>
  <c r="G95" i="99"/>
  <c r="H94" i="99"/>
  <c r="I94" i="99" l="1"/>
  <c r="J94" i="99" s="1"/>
  <c r="G91" i="87"/>
  <c r="H90" i="87"/>
  <c r="I90" i="87" s="1"/>
  <c r="J90" i="87" s="1"/>
  <c r="G96" i="99"/>
  <c r="H95" i="99"/>
  <c r="I95" i="99" l="1"/>
  <c r="J95" i="99" s="1"/>
  <c r="G92" i="87"/>
  <c r="H91" i="87"/>
  <c r="I91" i="87" s="1"/>
  <c r="J91" i="87" s="1"/>
  <c r="G97" i="99"/>
  <c r="H96" i="99"/>
  <c r="I96" i="99" l="1"/>
  <c r="J96" i="99" s="1"/>
  <c r="G93" i="87"/>
  <c r="H92" i="87"/>
  <c r="I92" i="87" s="1"/>
  <c r="J92" i="87" s="1"/>
  <c r="G98" i="99"/>
  <c r="H97" i="99"/>
  <c r="I97" i="99" l="1"/>
  <c r="J97" i="99" s="1"/>
  <c r="H93" i="87"/>
  <c r="I93" i="87" s="1"/>
  <c r="J93" i="87" s="1"/>
  <c r="G94" i="87"/>
  <c r="G99" i="99"/>
  <c r="H98" i="99"/>
  <c r="I98" i="99" l="1"/>
  <c r="J98" i="99" s="1"/>
  <c r="G95" i="87"/>
  <c r="H94" i="87"/>
  <c r="I94" i="87" s="1"/>
  <c r="J94" i="87" s="1"/>
  <c r="G100" i="99"/>
  <c r="H99" i="99"/>
  <c r="I99" i="99" l="1"/>
  <c r="J99" i="99" s="1"/>
  <c r="G96" i="87"/>
  <c r="H95" i="87"/>
  <c r="I95" i="87" s="1"/>
  <c r="J95" i="87" s="1"/>
  <c r="G101" i="99"/>
  <c r="H100" i="99"/>
  <c r="I100" i="99" l="1"/>
  <c r="J100" i="99" s="1"/>
  <c r="G97" i="87"/>
  <c r="H96" i="87"/>
  <c r="I96" i="87" s="1"/>
  <c r="J96" i="87" s="1"/>
  <c r="G102" i="99"/>
  <c r="H101" i="99"/>
  <c r="I101" i="99" l="1"/>
  <c r="J101" i="99" s="1"/>
  <c r="G98" i="87"/>
  <c r="H97" i="87"/>
  <c r="I97" i="87" s="1"/>
  <c r="J97" i="87" s="1"/>
  <c r="G103" i="99"/>
  <c r="H102" i="99"/>
  <c r="I102" i="99" l="1"/>
  <c r="J102" i="99" s="1"/>
  <c r="G99" i="87"/>
  <c r="H98" i="87"/>
  <c r="I98" i="87" s="1"/>
  <c r="J98" i="87" s="1"/>
  <c r="G104" i="99"/>
  <c r="H103" i="99"/>
  <c r="I103" i="99" l="1"/>
  <c r="J103" i="99" s="1"/>
  <c r="H99" i="87"/>
  <c r="I99" i="87" s="1"/>
  <c r="J99" i="87" s="1"/>
  <c r="G100" i="87"/>
  <c r="G105" i="99"/>
  <c r="H104" i="99"/>
  <c r="I104" i="99" l="1"/>
  <c r="J104" i="99" s="1"/>
  <c r="G101" i="87"/>
  <c r="H100" i="87"/>
  <c r="I100" i="87" s="1"/>
  <c r="J100" i="87" s="1"/>
  <c r="G106" i="99"/>
  <c r="H105" i="99"/>
  <c r="I105" i="99" l="1"/>
  <c r="J105" i="99" s="1"/>
  <c r="G102" i="87"/>
  <c r="H101" i="87"/>
  <c r="I101" i="87" s="1"/>
  <c r="J101" i="87" s="1"/>
  <c r="G107" i="99"/>
  <c r="H106" i="99"/>
  <c r="I106" i="99" l="1"/>
  <c r="J106" i="99" s="1"/>
  <c r="G103" i="87"/>
  <c r="H102" i="87"/>
  <c r="I102" i="87" s="1"/>
  <c r="J102" i="87" s="1"/>
  <c r="G108" i="99"/>
  <c r="H107" i="99"/>
  <c r="I107" i="99" l="1"/>
  <c r="J107" i="99" s="1"/>
  <c r="G104" i="87"/>
  <c r="H103" i="87"/>
  <c r="I103" i="87" s="1"/>
  <c r="J103" i="87" s="1"/>
  <c r="G109" i="99"/>
  <c r="H108" i="99"/>
  <c r="I108" i="99" l="1"/>
  <c r="J108" i="99" s="1"/>
  <c r="G105" i="87"/>
  <c r="H104" i="87"/>
  <c r="I104" i="87" s="1"/>
  <c r="J104" i="87" s="1"/>
  <c r="G110" i="99"/>
  <c r="H109" i="99"/>
  <c r="I109" i="99" l="1"/>
  <c r="J109" i="99" s="1"/>
  <c r="G106" i="87"/>
  <c r="H105" i="87"/>
  <c r="I105" i="87" s="1"/>
  <c r="J105" i="87" s="1"/>
  <c r="G111" i="99"/>
  <c r="H110" i="99"/>
  <c r="I110" i="99" l="1"/>
  <c r="J110" i="99" s="1"/>
  <c r="G107" i="87"/>
  <c r="H106" i="87"/>
  <c r="I106" i="87" s="1"/>
  <c r="J106" i="87" s="1"/>
  <c r="G112" i="99"/>
  <c r="H111" i="99"/>
  <c r="I111" i="99" l="1"/>
  <c r="J111" i="99" s="1"/>
  <c r="G108" i="87"/>
  <c r="H107" i="87"/>
  <c r="I107" i="87" s="1"/>
  <c r="J107" i="87" s="1"/>
  <c r="G113" i="99"/>
  <c r="H112" i="99"/>
  <c r="I112" i="99" l="1"/>
  <c r="J112" i="99" s="1"/>
  <c r="G109" i="87"/>
  <c r="H108" i="87"/>
  <c r="I108" i="87" s="1"/>
  <c r="J108" i="87" s="1"/>
  <c r="G114" i="99"/>
  <c r="H113" i="99"/>
  <c r="I113" i="99" l="1"/>
  <c r="J113" i="99" s="1"/>
  <c r="G110" i="87"/>
  <c r="H109" i="87"/>
  <c r="I109" i="87" s="1"/>
  <c r="J109" i="87" s="1"/>
  <c r="G115" i="99"/>
  <c r="H114" i="99"/>
  <c r="I114" i="99" l="1"/>
  <c r="J114" i="99" s="1"/>
  <c r="G111" i="87"/>
  <c r="H110" i="87"/>
  <c r="I110" i="87" s="1"/>
  <c r="J110" i="87" s="1"/>
  <c r="G116" i="99"/>
  <c r="H115" i="99"/>
  <c r="I115" i="99" l="1"/>
  <c r="J115" i="99" s="1"/>
  <c r="G112" i="87"/>
  <c r="H111" i="87"/>
  <c r="I111" i="87" s="1"/>
  <c r="J111" i="87" s="1"/>
  <c r="G117" i="99"/>
  <c r="H116" i="99"/>
  <c r="I116" i="99" l="1"/>
  <c r="J116" i="99" s="1"/>
  <c r="G113" i="87"/>
  <c r="H112" i="87"/>
  <c r="I112" i="87" s="1"/>
  <c r="J112" i="87" s="1"/>
  <c r="G118" i="99"/>
  <c r="H117" i="99"/>
  <c r="I117" i="99" l="1"/>
  <c r="J117" i="99" s="1"/>
  <c r="G114" i="87"/>
  <c r="H113" i="87"/>
  <c r="I113" i="87" s="1"/>
  <c r="J113" i="87" s="1"/>
  <c r="G119" i="99"/>
  <c r="H118" i="99"/>
  <c r="I118" i="99" l="1"/>
  <c r="J118" i="99" s="1"/>
  <c r="G115" i="87"/>
  <c r="H114" i="87"/>
  <c r="I114" i="87" s="1"/>
  <c r="J114" i="87" s="1"/>
  <c r="G120" i="99"/>
  <c r="H119" i="99"/>
  <c r="I119" i="99" l="1"/>
  <c r="J119" i="99" s="1"/>
  <c r="G116" i="87"/>
  <c r="H115" i="87"/>
  <c r="I115" i="87" s="1"/>
  <c r="J115" i="87" s="1"/>
  <c r="G121" i="99"/>
  <c r="H120" i="99"/>
  <c r="I120" i="99" l="1"/>
  <c r="J120" i="99" s="1"/>
  <c r="H116" i="87"/>
  <c r="I116" i="87" s="1"/>
  <c r="J116" i="87" s="1"/>
  <c r="G117" i="87"/>
  <c r="G122" i="99"/>
  <c r="H121" i="99"/>
  <c r="I121" i="99" l="1"/>
  <c r="J121" i="99" s="1"/>
  <c r="G118" i="87"/>
  <c r="H117" i="87"/>
  <c r="I117" i="87" s="1"/>
  <c r="J117" i="87" s="1"/>
  <c r="G123" i="99"/>
  <c r="H122" i="99"/>
  <c r="I122" i="99" l="1"/>
  <c r="J122" i="99" s="1"/>
  <c r="G119" i="87"/>
  <c r="H118" i="87"/>
  <c r="I118" i="87" s="1"/>
  <c r="J118" i="87" s="1"/>
  <c r="G124" i="99"/>
  <c r="H123" i="99"/>
  <c r="I123" i="99" l="1"/>
  <c r="J123" i="99" s="1"/>
  <c r="G120" i="87"/>
  <c r="H119" i="87"/>
  <c r="I119" i="87" s="1"/>
  <c r="J119" i="87" s="1"/>
  <c r="G125" i="99"/>
  <c r="H124" i="99"/>
  <c r="I124" i="99" l="1"/>
  <c r="J124" i="99" s="1"/>
  <c r="G121" i="87"/>
  <c r="H120" i="87"/>
  <c r="I120" i="87" s="1"/>
  <c r="J120" i="87" s="1"/>
  <c r="G126" i="99"/>
  <c r="H125" i="99"/>
  <c r="I125" i="99" l="1"/>
  <c r="J125" i="99" s="1"/>
  <c r="G122" i="87"/>
  <c r="H121" i="87"/>
  <c r="I121" i="87" s="1"/>
  <c r="J121" i="87" s="1"/>
  <c r="G127" i="99"/>
  <c r="H126" i="99"/>
  <c r="I126" i="99" l="1"/>
  <c r="J126" i="99" s="1"/>
  <c r="H122" i="87"/>
  <c r="I122" i="87" s="1"/>
  <c r="J122" i="87" s="1"/>
  <c r="G123" i="87"/>
  <c r="G128" i="99"/>
  <c r="H127" i="99"/>
  <c r="I127" i="99" l="1"/>
  <c r="J127" i="99" s="1"/>
  <c r="G124" i="87"/>
  <c r="H123" i="87"/>
  <c r="I123" i="87" s="1"/>
  <c r="J123" i="87" s="1"/>
  <c r="G129" i="99"/>
  <c r="H128" i="99"/>
  <c r="I128" i="99" l="1"/>
  <c r="J128" i="99" s="1"/>
  <c r="G125" i="87"/>
  <c r="H124" i="87"/>
  <c r="I124" i="87" s="1"/>
  <c r="J124" i="87" s="1"/>
  <c r="G130" i="99"/>
  <c r="H129" i="99"/>
  <c r="I129" i="99" l="1"/>
  <c r="J129" i="99" s="1"/>
  <c r="G126" i="87"/>
  <c r="H125" i="87"/>
  <c r="I125" i="87" s="1"/>
  <c r="J125" i="87" s="1"/>
  <c r="G131" i="99"/>
  <c r="H130" i="99"/>
  <c r="I130" i="99" l="1"/>
  <c r="J130" i="99" s="1"/>
  <c r="G127" i="87"/>
  <c r="H126" i="87"/>
  <c r="I126" i="87" s="1"/>
  <c r="J126" i="87" s="1"/>
  <c r="G132" i="99"/>
  <c r="H131" i="99"/>
  <c r="I131" i="99" l="1"/>
  <c r="J131" i="99" s="1"/>
  <c r="G128" i="87"/>
  <c r="H127" i="87"/>
  <c r="I127" i="87" s="1"/>
  <c r="J127" i="87" s="1"/>
  <c r="G133" i="99"/>
  <c r="H132" i="99"/>
  <c r="I132" i="99" l="1"/>
  <c r="J132" i="99" s="1"/>
  <c r="G129" i="87"/>
  <c r="H128" i="87"/>
  <c r="I128" i="87" s="1"/>
  <c r="J128" i="87" s="1"/>
  <c r="G134" i="99"/>
  <c r="H133" i="99"/>
  <c r="I133" i="99" l="1"/>
  <c r="J133" i="99" s="1"/>
  <c r="G130" i="87"/>
  <c r="H129" i="87"/>
  <c r="I129" i="87" s="1"/>
  <c r="J129" i="87" s="1"/>
  <c r="G135" i="99"/>
  <c r="H134" i="99"/>
  <c r="I134" i="99" l="1"/>
  <c r="J134" i="99" s="1"/>
  <c r="G131" i="87"/>
  <c r="H130" i="87"/>
  <c r="I130" i="87" s="1"/>
  <c r="J130" i="87" s="1"/>
  <c r="G136" i="99"/>
  <c r="H135" i="99"/>
  <c r="I135" i="99" l="1"/>
  <c r="J135" i="99" s="1"/>
  <c r="G132" i="87"/>
  <c r="H131" i="87"/>
  <c r="I131" i="87" s="1"/>
  <c r="J131" i="87" s="1"/>
  <c r="G137" i="99"/>
  <c r="H136" i="99"/>
  <c r="I136" i="99" l="1"/>
  <c r="J136" i="99" s="1"/>
  <c r="G133" i="87"/>
  <c r="H132" i="87"/>
  <c r="I132" i="87" s="1"/>
  <c r="J132" i="87" s="1"/>
  <c r="G138" i="99"/>
  <c r="H137" i="99"/>
  <c r="I137" i="99" l="1"/>
  <c r="J137" i="99" s="1"/>
  <c r="G134" i="87"/>
  <c r="H133" i="87"/>
  <c r="I133" i="87" s="1"/>
  <c r="J133" i="87" s="1"/>
  <c r="G139" i="99"/>
  <c r="H138" i="99"/>
  <c r="I138" i="99" l="1"/>
  <c r="J138" i="99" s="1"/>
  <c r="H134" i="87"/>
  <c r="I134" i="87" s="1"/>
  <c r="J134" i="87" s="1"/>
  <c r="G135" i="87"/>
  <c r="G140" i="99"/>
  <c r="H139" i="99"/>
  <c r="I139" i="99" l="1"/>
  <c r="J139" i="99" s="1"/>
  <c r="G136" i="87"/>
  <c r="H135" i="87"/>
  <c r="I135" i="87" s="1"/>
  <c r="J135" i="87" s="1"/>
  <c r="G141" i="99"/>
  <c r="H140" i="99"/>
  <c r="I140" i="99" l="1"/>
  <c r="J140" i="99" s="1"/>
  <c r="G137" i="87"/>
  <c r="H136" i="87"/>
  <c r="I136" i="87" s="1"/>
  <c r="J136" i="87" s="1"/>
  <c r="G142" i="99"/>
  <c r="H141" i="99"/>
  <c r="I141" i="99" l="1"/>
  <c r="J141" i="99" s="1"/>
  <c r="G138" i="87"/>
  <c r="H137" i="87"/>
  <c r="I137" i="87" s="1"/>
  <c r="J137" i="87" s="1"/>
  <c r="G143" i="99"/>
  <c r="H142" i="99"/>
  <c r="I142" i="99" l="1"/>
  <c r="J142" i="99" s="1"/>
  <c r="G139" i="87"/>
  <c r="H138" i="87"/>
  <c r="I138" i="87" s="1"/>
  <c r="J138" i="87" s="1"/>
  <c r="G144" i="99"/>
  <c r="H143" i="99"/>
  <c r="I143" i="99" l="1"/>
  <c r="J143" i="99" s="1"/>
  <c r="G140" i="87"/>
  <c r="H139" i="87"/>
  <c r="I139" i="87" s="1"/>
  <c r="J139" i="87" s="1"/>
  <c r="G145" i="99"/>
  <c r="H144" i="99"/>
  <c r="I144" i="99" l="1"/>
  <c r="J144" i="99" s="1"/>
  <c r="G141" i="87"/>
  <c r="H140" i="87"/>
  <c r="I140" i="87" s="1"/>
  <c r="J140" i="87" s="1"/>
  <c r="G146" i="99"/>
  <c r="H145" i="99"/>
  <c r="I145" i="99" l="1"/>
  <c r="J145" i="99" s="1"/>
  <c r="G142" i="87"/>
  <c r="H141" i="87"/>
  <c r="I141" i="87" s="1"/>
  <c r="J141" i="87" s="1"/>
  <c r="G147" i="99"/>
  <c r="H146" i="99"/>
  <c r="I146" i="99" l="1"/>
  <c r="J146" i="99" s="1"/>
  <c r="G143" i="87"/>
  <c r="H142" i="87"/>
  <c r="I142" i="87" s="1"/>
  <c r="J142" i="87" s="1"/>
  <c r="G148" i="99"/>
  <c r="H147" i="99"/>
  <c r="I147" i="99" l="1"/>
  <c r="J147" i="99" s="1"/>
  <c r="G144" i="87"/>
  <c r="H143" i="87"/>
  <c r="I143" i="87" s="1"/>
  <c r="J143" i="87" s="1"/>
  <c r="G149" i="99"/>
  <c r="H148" i="99"/>
  <c r="I148" i="99" l="1"/>
  <c r="J148" i="99" s="1"/>
  <c r="G145" i="87"/>
  <c r="H144" i="87"/>
  <c r="I144" i="87" s="1"/>
  <c r="J144" i="87" s="1"/>
  <c r="G150" i="99"/>
  <c r="H149" i="99"/>
  <c r="I149" i="99" l="1"/>
  <c r="J149" i="99" s="1"/>
  <c r="H145" i="87"/>
  <c r="I145" i="87" s="1"/>
  <c r="J145" i="87" s="1"/>
  <c r="G146" i="87"/>
  <c r="G151" i="99"/>
  <c r="H150" i="99"/>
  <c r="I150" i="99" l="1"/>
  <c r="J150" i="99" s="1"/>
  <c r="G147" i="87"/>
  <c r="H146" i="87"/>
  <c r="I146" i="87" s="1"/>
  <c r="J146" i="87" s="1"/>
  <c r="G152" i="99"/>
  <c r="H151" i="99"/>
  <c r="I151" i="99" l="1"/>
  <c r="J151" i="99" s="1"/>
  <c r="G148" i="87"/>
  <c r="H147" i="87"/>
  <c r="I147" i="87" s="1"/>
  <c r="J147" i="87" s="1"/>
  <c r="G153" i="99"/>
  <c r="H152" i="99"/>
  <c r="I152" i="99" l="1"/>
  <c r="J152" i="99" s="1"/>
  <c r="G149" i="87"/>
  <c r="H148" i="87"/>
  <c r="I148" i="87" s="1"/>
  <c r="J148" i="87" s="1"/>
  <c r="G154" i="99"/>
  <c r="H153" i="99"/>
  <c r="I153" i="99" l="1"/>
  <c r="J153" i="99" s="1"/>
  <c r="G150" i="87"/>
  <c r="H149" i="87"/>
  <c r="I149" i="87" s="1"/>
  <c r="J149" i="87" s="1"/>
  <c r="G155" i="99"/>
  <c r="H154" i="99"/>
  <c r="I154" i="99" l="1"/>
  <c r="J154" i="99" s="1"/>
  <c r="G151" i="87"/>
  <c r="H150" i="87"/>
  <c r="I150" i="87" s="1"/>
  <c r="J150" i="87" s="1"/>
  <c r="G156" i="99"/>
  <c r="H155" i="99"/>
  <c r="I155" i="99" l="1"/>
  <c r="J155" i="99" s="1"/>
  <c r="G152" i="87"/>
  <c r="H151" i="87"/>
  <c r="I151" i="87" s="1"/>
  <c r="J151" i="87" s="1"/>
  <c r="G157" i="99"/>
  <c r="H156" i="99"/>
  <c r="I156" i="99" l="1"/>
  <c r="J156" i="99" s="1"/>
  <c r="G153" i="87"/>
  <c r="H152" i="87"/>
  <c r="I152" i="87" s="1"/>
  <c r="J152" i="87" s="1"/>
  <c r="G158" i="99"/>
  <c r="H157" i="99"/>
  <c r="I157" i="99" l="1"/>
  <c r="J157" i="99" s="1"/>
  <c r="G154" i="87"/>
  <c r="H153" i="87"/>
  <c r="I153" i="87" s="1"/>
  <c r="J153" i="87" s="1"/>
  <c r="G159" i="99"/>
  <c r="H158" i="99"/>
  <c r="I158" i="99" l="1"/>
  <c r="J158" i="99" s="1"/>
  <c r="G155" i="87"/>
  <c r="H154" i="87"/>
  <c r="I154" i="87" s="1"/>
  <c r="J154" i="87" s="1"/>
  <c r="G160" i="99"/>
  <c r="H159" i="99"/>
  <c r="I159" i="99" l="1"/>
  <c r="J159" i="99" s="1"/>
  <c r="G156" i="87"/>
  <c r="H155" i="87"/>
  <c r="I155" i="87" s="1"/>
  <c r="J155" i="87" s="1"/>
  <c r="G161" i="99"/>
  <c r="H160" i="99"/>
  <c r="I160" i="99" l="1"/>
  <c r="J160" i="99" s="1"/>
  <c r="G157" i="87"/>
  <c r="H156" i="87"/>
  <c r="I156" i="87" s="1"/>
  <c r="J156" i="87" s="1"/>
  <c r="G162" i="99"/>
  <c r="H161" i="99"/>
  <c r="I161" i="99" l="1"/>
  <c r="J161" i="99" s="1"/>
  <c r="H157" i="87"/>
  <c r="I157" i="87" s="1"/>
  <c r="J157" i="87" s="1"/>
  <c r="G158" i="87"/>
  <c r="G163" i="99"/>
  <c r="H162" i="99"/>
  <c r="I162" i="99" l="1"/>
  <c r="J162" i="99" s="1"/>
  <c r="G159" i="87"/>
  <c r="H158" i="87"/>
  <c r="I158" i="87" s="1"/>
  <c r="J158" i="87" s="1"/>
  <c r="G164" i="99"/>
  <c r="H163" i="99"/>
  <c r="I163" i="99" l="1"/>
  <c r="J163" i="99" s="1"/>
  <c r="G160" i="87"/>
  <c r="H159" i="87"/>
  <c r="I159" i="87" s="1"/>
  <c r="J159" i="87" s="1"/>
  <c r="G165" i="99"/>
  <c r="H164" i="99"/>
  <c r="I164" i="99" l="1"/>
  <c r="J164" i="99" s="1"/>
  <c r="G161" i="87"/>
  <c r="H160" i="87"/>
  <c r="I160" i="87" s="1"/>
  <c r="J160" i="87" s="1"/>
  <c r="G166" i="99"/>
  <c r="H165" i="99"/>
  <c r="I165" i="99" l="1"/>
  <c r="J165" i="99" s="1"/>
  <c r="G162" i="87"/>
  <c r="H161" i="87"/>
  <c r="I161" i="87" s="1"/>
  <c r="J161" i="87" s="1"/>
  <c r="G167" i="99"/>
  <c r="H166" i="99"/>
  <c r="I166" i="99" l="1"/>
  <c r="J166" i="99" s="1"/>
  <c r="G163" i="87"/>
  <c r="H162" i="87"/>
  <c r="I162" i="87" s="1"/>
  <c r="J162" i="87" s="1"/>
  <c r="G168" i="99"/>
  <c r="H167" i="99"/>
  <c r="I167" i="99" l="1"/>
  <c r="J167" i="99" s="1"/>
  <c r="G164" i="87"/>
  <c r="H163" i="87"/>
  <c r="I163" i="87" s="1"/>
  <c r="J163" i="87" s="1"/>
  <c r="G169" i="99"/>
  <c r="H168" i="99"/>
  <c r="I168" i="99" l="1"/>
  <c r="J168" i="99" s="1"/>
  <c r="G165" i="87"/>
  <c r="H164" i="87"/>
  <c r="I164" i="87" s="1"/>
  <c r="J164" i="87" s="1"/>
  <c r="G170" i="99"/>
  <c r="H169" i="99"/>
  <c r="I169" i="99" l="1"/>
  <c r="J169" i="99" s="1"/>
  <c r="G166" i="87"/>
  <c r="H165" i="87"/>
  <c r="I165" i="87" s="1"/>
  <c r="J165" i="87" s="1"/>
  <c r="G171" i="99"/>
  <c r="H170" i="99"/>
  <c r="I170" i="99" l="1"/>
  <c r="J170" i="99" s="1"/>
  <c r="G167" i="87"/>
  <c r="H166" i="87"/>
  <c r="I166" i="87" s="1"/>
  <c r="J166" i="87" s="1"/>
  <c r="G172" i="99"/>
  <c r="H171" i="99"/>
  <c r="I171" i="99" l="1"/>
  <c r="J171" i="99" s="1"/>
  <c r="G168" i="87"/>
  <c r="H167" i="87"/>
  <c r="I167" i="87" s="1"/>
  <c r="J167" i="87" s="1"/>
  <c r="G173" i="99"/>
  <c r="H172" i="99"/>
  <c r="I172" i="99" l="1"/>
  <c r="J172" i="99" s="1"/>
  <c r="G169" i="87"/>
  <c r="H168" i="87"/>
  <c r="I168" i="87" s="1"/>
  <c r="J168" i="87" s="1"/>
  <c r="G174" i="99"/>
  <c r="H173" i="99"/>
  <c r="I173" i="99" l="1"/>
  <c r="J173" i="99" s="1"/>
  <c r="G170" i="87"/>
  <c r="H169" i="87"/>
  <c r="I169" i="87" s="1"/>
  <c r="J169" i="87" s="1"/>
  <c r="G175" i="99"/>
  <c r="H174" i="99"/>
  <c r="I174" i="99" l="1"/>
  <c r="J174" i="99" s="1"/>
  <c r="G171" i="87"/>
  <c r="H170" i="87"/>
  <c r="I170" i="87" s="1"/>
  <c r="J170" i="87" s="1"/>
  <c r="G176" i="99"/>
  <c r="H175" i="99"/>
  <c r="I175" i="99" l="1"/>
  <c r="J175" i="99" s="1"/>
  <c r="G172" i="87"/>
  <c r="H171" i="87"/>
  <c r="I171" i="87" s="1"/>
  <c r="J171" i="87" s="1"/>
  <c r="G177" i="99"/>
  <c r="H176" i="99"/>
  <c r="I176" i="99" l="1"/>
  <c r="J176" i="99" s="1"/>
  <c r="G173" i="87"/>
  <c r="H172" i="87"/>
  <c r="I172" i="87" s="1"/>
  <c r="J172" i="87" s="1"/>
  <c r="G178" i="99"/>
  <c r="H177" i="99"/>
  <c r="I177" i="99" l="1"/>
  <c r="J177" i="99" s="1"/>
  <c r="G174" i="87"/>
  <c r="H173" i="87"/>
  <c r="I173" i="87" s="1"/>
  <c r="J173" i="87" s="1"/>
  <c r="G179" i="99"/>
  <c r="H178" i="99"/>
  <c r="I178" i="99" l="1"/>
  <c r="J178" i="99" s="1"/>
  <c r="G175" i="87"/>
  <c r="H174" i="87"/>
  <c r="I174" i="87" s="1"/>
  <c r="J174" i="87" s="1"/>
  <c r="G180" i="99"/>
  <c r="H179" i="99"/>
  <c r="I179" i="99" l="1"/>
  <c r="J179" i="99" s="1"/>
  <c r="G176" i="87"/>
  <c r="H175" i="87"/>
  <c r="I175" i="87" s="1"/>
  <c r="J175" i="87" s="1"/>
  <c r="G181" i="99"/>
  <c r="H180" i="99"/>
  <c r="I180" i="99" l="1"/>
  <c r="J180" i="99" s="1"/>
  <c r="G177" i="87"/>
  <c r="H176" i="87"/>
  <c r="I176" i="87" s="1"/>
  <c r="J176" i="87" s="1"/>
  <c r="G182" i="99"/>
  <c r="H181" i="99"/>
  <c r="I181" i="99" l="1"/>
  <c r="J181" i="99" s="1"/>
  <c r="G178" i="87"/>
  <c r="H177" i="87"/>
  <c r="I177" i="87" s="1"/>
  <c r="J177" i="87" s="1"/>
  <c r="G183" i="99"/>
  <c r="H182" i="99"/>
  <c r="I182" i="99" l="1"/>
  <c r="J182" i="99" s="1"/>
  <c r="G179" i="87"/>
  <c r="H178" i="87"/>
  <c r="I178" i="87" s="1"/>
  <c r="J178" i="87" s="1"/>
  <c r="G184" i="99"/>
  <c r="H183" i="99"/>
  <c r="I183" i="99" l="1"/>
  <c r="J183" i="99" s="1"/>
  <c r="G180" i="87"/>
  <c r="H179" i="87"/>
  <c r="I179" i="87" s="1"/>
  <c r="J179" i="87" s="1"/>
  <c r="G185" i="99"/>
  <c r="H184" i="99"/>
  <c r="I184" i="99" l="1"/>
  <c r="J184" i="99" s="1"/>
  <c r="G181" i="87"/>
  <c r="H180" i="87"/>
  <c r="I180" i="87" s="1"/>
  <c r="J180" i="87" s="1"/>
  <c r="G186" i="99"/>
  <c r="H185" i="99"/>
  <c r="I185" i="99" l="1"/>
  <c r="J185" i="99" s="1"/>
  <c r="G182" i="87"/>
  <c r="H181" i="87"/>
  <c r="I181" i="87" s="1"/>
  <c r="J181" i="87" s="1"/>
  <c r="G187" i="99"/>
  <c r="H186" i="99"/>
  <c r="I186" i="99" l="1"/>
  <c r="J186" i="99" s="1"/>
  <c r="G183" i="87"/>
  <c r="H182" i="87"/>
  <c r="I182" i="87" s="1"/>
  <c r="J182" i="87" s="1"/>
  <c r="G188" i="99"/>
  <c r="H187" i="99"/>
  <c r="I187" i="99" l="1"/>
  <c r="J187" i="99" s="1"/>
  <c r="G184" i="87"/>
  <c r="H183" i="87"/>
  <c r="I183" i="87" s="1"/>
  <c r="J183" i="87" s="1"/>
  <c r="G189" i="99"/>
  <c r="H188" i="99"/>
  <c r="I188" i="99" l="1"/>
  <c r="J188" i="99" s="1"/>
  <c r="G185" i="87"/>
  <c r="H184" i="87"/>
  <c r="I184" i="87" s="1"/>
  <c r="J184" i="87" s="1"/>
  <c r="G190" i="99"/>
  <c r="H189" i="99"/>
  <c r="I189" i="99" l="1"/>
  <c r="J189" i="99" s="1"/>
  <c r="G186" i="87"/>
  <c r="H185" i="87"/>
  <c r="I185" i="87" s="1"/>
  <c r="J185" i="87" s="1"/>
  <c r="G191" i="99"/>
  <c r="H190" i="99"/>
  <c r="I190" i="99" l="1"/>
  <c r="J190" i="99" s="1"/>
  <c r="H186" i="87"/>
  <c r="I186" i="87" s="1"/>
  <c r="J186" i="87" s="1"/>
  <c r="G187" i="87"/>
  <c r="G192" i="99"/>
  <c r="H191" i="99"/>
  <c r="I191" i="99" l="1"/>
  <c r="J191" i="99" s="1"/>
  <c r="G188" i="87"/>
  <c r="H187" i="87"/>
  <c r="I187" i="87" s="1"/>
  <c r="J187" i="87" s="1"/>
  <c r="G193" i="99"/>
  <c r="H192" i="99"/>
  <c r="I192" i="99" l="1"/>
  <c r="J192" i="99" s="1"/>
  <c r="G189" i="87"/>
  <c r="H188" i="87"/>
  <c r="I188" i="87" s="1"/>
  <c r="J188" i="87" s="1"/>
  <c r="G194" i="99"/>
  <c r="H193" i="99"/>
  <c r="I193" i="99" l="1"/>
  <c r="J193" i="99" s="1"/>
  <c r="G190" i="87"/>
  <c r="H189" i="87"/>
  <c r="I189" i="87" s="1"/>
  <c r="J189" i="87" s="1"/>
  <c r="G195" i="99"/>
  <c r="H194" i="99"/>
  <c r="I194" i="99" l="1"/>
  <c r="J194" i="99" s="1"/>
  <c r="G191" i="87"/>
  <c r="H190" i="87"/>
  <c r="I190" i="87" s="1"/>
  <c r="J190" i="87" s="1"/>
  <c r="G196" i="99"/>
  <c r="H195" i="99"/>
  <c r="I195" i="99" l="1"/>
  <c r="J195" i="99" s="1"/>
  <c r="G192" i="87"/>
  <c r="H192" i="87" s="1"/>
  <c r="H191" i="87"/>
  <c r="I191" i="87" s="1"/>
  <c r="J191" i="87" s="1"/>
  <c r="G197" i="99"/>
  <c r="H196" i="99"/>
  <c r="I196" i="99" l="1"/>
  <c r="J196" i="99" s="1"/>
  <c r="I192" i="87"/>
  <c r="H193" i="87"/>
  <c r="G198" i="99"/>
  <c r="H197" i="99"/>
  <c r="I197" i="99" l="1"/>
  <c r="J197" i="99" s="1"/>
  <c r="J192" i="87"/>
  <c r="I193" i="87"/>
  <c r="G199" i="99"/>
  <c r="H198" i="99"/>
  <c r="I198" i="99" l="1"/>
  <c r="J198" i="99" s="1"/>
  <c r="G200" i="99"/>
  <c r="H199" i="99"/>
  <c r="I199" i="99" l="1"/>
  <c r="J199" i="99" s="1"/>
  <c r="G201" i="99"/>
  <c r="H200" i="99"/>
  <c r="I200" i="99" l="1"/>
  <c r="J200" i="99" s="1"/>
  <c r="G202" i="99"/>
  <c r="H201" i="99"/>
  <c r="I201" i="99" l="1"/>
  <c r="J201" i="99" s="1"/>
  <c r="G203" i="99"/>
  <c r="H202" i="99"/>
  <c r="I202" i="99" l="1"/>
  <c r="J202" i="99" s="1"/>
  <c r="G204" i="99"/>
  <c r="H203" i="99"/>
  <c r="I203" i="99" l="1"/>
  <c r="J203" i="99" s="1"/>
  <c r="G205" i="99"/>
  <c r="H205" i="99" s="1"/>
  <c r="H204" i="99"/>
  <c r="I204" i="99" l="1"/>
  <c r="J204" i="99" s="1"/>
  <c r="I205" i="99"/>
  <c r="H206" i="99"/>
  <c r="J205" i="99"/>
  <c r="I206" i="99" l="1"/>
</calcChain>
</file>

<file path=xl/sharedStrings.xml><?xml version="1.0" encoding="utf-8"?>
<sst xmlns="http://schemas.openxmlformats.org/spreadsheetml/2006/main" count="773" uniqueCount="248">
  <si>
    <t>Flat No.</t>
  </si>
  <si>
    <t>Sr. No.</t>
  </si>
  <si>
    <t>Floor No.</t>
  </si>
  <si>
    <t>Sr.</t>
  </si>
  <si>
    <t>Total Flats</t>
  </si>
  <si>
    <t>CA</t>
  </si>
  <si>
    <t>BUA</t>
  </si>
  <si>
    <t>Value</t>
  </si>
  <si>
    <t xml:space="preserve">RV </t>
  </si>
  <si>
    <t>Composition</t>
  </si>
  <si>
    <t>2BHK</t>
  </si>
  <si>
    <t>3BHK</t>
  </si>
  <si>
    <t>Bldg 2</t>
  </si>
  <si>
    <t>4BHK</t>
  </si>
  <si>
    <t>1001</t>
  </si>
  <si>
    <t>1002</t>
  </si>
  <si>
    <t>1101</t>
  </si>
  <si>
    <t>1102</t>
  </si>
  <si>
    <t>1201</t>
  </si>
  <si>
    <t>1202</t>
  </si>
  <si>
    <t>1301</t>
  </si>
  <si>
    <t>1302</t>
  </si>
  <si>
    <t>1401</t>
  </si>
  <si>
    <t>1402</t>
  </si>
  <si>
    <t>1501</t>
  </si>
  <si>
    <t>1502</t>
  </si>
  <si>
    <t>1601</t>
  </si>
  <si>
    <t>1602</t>
  </si>
  <si>
    <t>1701</t>
  </si>
  <si>
    <t>1702</t>
  </si>
  <si>
    <t>1801</t>
  </si>
  <si>
    <t>1802</t>
  </si>
  <si>
    <t>1901</t>
  </si>
  <si>
    <t>1902</t>
  </si>
  <si>
    <t>2001</t>
  </si>
  <si>
    <t>2002</t>
  </si>
  <si>
    <t>2101</t>
  </si>
  <si>
    <t>2102</t>
  </si>
  <si>
    <t>2201</t>
  </si>
  <si>
    <t>2202</t>
  </si>
  <si>
    <t>2301</t>
  </si>
  <si>
    <t>2302</t>
  </si>
  <si>
    <t>2401</t>
  </si>
  <si>
    <t>2402</t>
  </si>
  <si>
    <t>2501</t>
  </si>
  <si>
    <t>2502</t>
  </si>
  <si>
    <t>2601</t>
  </si>
  <si>
    <t>2602</t>
  </si>
  <si>
    <t>2701</t>
  </si>
  <si>
    <t>2702</t>
  </si>
  <si>
    <t>2801</t>
  </si>
  <si>
    <t>2802</t>
  </si>
  <si>
    <t>2901</t>
  </si>
  <si>
    <t>2902</t>
  </si>
  <si>
    <t>3001</t>
  </si>
  <si>
    <t>3002</t>
  </si>
  <si>
    <t>3101</t>
  </si>
  <si>
    <t>3102</t>
  </si>
  <si>
    <t>3201</t>
  </si>
  <si>
    <t>3202</t>
  </si>
  <si>
    <t>3301</t>
  </si>
  <si>
    <t>3302</t>
  </si>
  <si>
    <t>3401</t>
  </si>
  <si>
    <t>3402</t>
  </si>
  <si>
    <t>3501</t>
  </si>
  <si>
    <t>3502</t>
  </si>
  <si>
    <t>3601</t>
  </si>
  <si>
    <t>3602</t>
  </si>
  <si>
    <t>3701</t>
  </si>
  <si>
    <t>3702</t>
  </si>
  <si>
    <t>3801</t>
  </si>
  <si>
    <t>3802</t>
  </si>
  <si>
    <t>Comp</t>
  </si>
  <si>
    <t xml:space="preserve">Total </t>
  </si>
  <si>
    <t>4 BHK</t>
  </si>
  <si>
    <t>3 BHK</t>
  </si>
  <si>
    <t>1BHK</t>
  </si>
  <si>
    <t>6 to 38</t>
  </si>
  <si>
    <t>7-9,11-14,16-19,21-24,26-29,31-34,36-39</t>
  </si>
  <si>
    <t>6,10,15,20,25,30,35</t>
  </si>
  <si>
    <t>5A</t>
  </si>
  <si>
    <t>2 BHK</t>
  </si>
  <si>
    <t>1003</t>
  </si>
  <si>
    <t>1004</t>
  </si>
  <si>
    <t>1005</t>
  </si>
  <si>
    <t>1006</t>
  </si>
  <si>
    <t>1103</t>
  </si>
  <si>
    <t>1104</t>
  </si>
  <si>
    <t>1105</t>
  </si>
  <si>
    <t>1106</t>
  </si>
  <si>
    <t>1203</t>
  </si>
  <si>
    <t>1204</t>
  </si>
  <si>
    <t>1205</t>
  </si>
  <si>
    <t>1206</t>
  </si>
  <si>
    <t>1303</t>
  </si>
  <si>
    <t>1304</t>
  </si>
  <si>
    <t>1305</t>
  </si>
  <si>
    <t>1306</t>
  </si>
  <si>
    <t>1403</t>
  </si>
  <si>
    <t>1404</t>
  </si>
  <si>
    <t>1405</t>
  </si>
  <si>
    <t>1406</t>
  </si>
  <si>
    <t>1503</t>
  </si>
  <si>
    <t>1504</t>
  </si>
  <si>
    <t>1505</t>
  </si>
  <si>
    <t>1506</t>
  </si>
  <si>
    <t>1603</t>
  </si>
  <si>
    <t>1604</t>
  </si>
  <si>
    <t>1605</t>
  </si>
  <si>
    <t>1606</t>
  </si>
  <si>
    <t>1703</t>
  </si>
  <si>
    <t>1704</t>
  </si>
  <si>
    <t>1705</t>
  </si>
  <si>
    <t>1706</t>
  </si>
  <si>
    <t>1803</t>
  </si>
  <si>
    <t>1804</t>
  </si>
  <si>
    <t>1805</t>
  </si>
  <si>
    <t>1806</t>
  </si>
  <si>
    <t>1903</t>
  </si>
  <si>
    <t>1904</t>
  </si>
  <si>
    <t>1905</t>
  </si>
  <si>
    <t>1906</t>
  </si>
  <si>
    <t>2003</t>
  </si>
  <si>
    <t>2004</t>
  </si>
  <si>
    <t>2005</t>
  </si>
  <si>
    <t>2006</t>
  </si>
  <si>
    <t>2103</t>
  </si>
  <si>
    <t>2104</t>
  </si>
  <si>
    <t>2105</t>
  </si>
  <si>
    <t>2106</t>
  </si>
  <si>
    <t>2203</t>
  </si>
  <si>
    <t>2204</t>
  </si>
  <si>
    <t>2205</t>
  </si>
  <si>
    <t>2206</t>
  </si>
  <si>
    <t>2303</t>
  </si>
  <si>
    <t>2304</t>
  </si>
  <si>
    <t>2305</t>
  </si>
  <si>
    <t>2306</t>
  </si>
  <si>
    <t>2403</t>
  </si>
  <si>
    <t>2404</t>
  </si>
  <si>
    <t>2405</t>
  </si>
  <si>
    <t>2406</t>
  </si>
  <si>
    <t>2503</t>
  </si>
  <si>
    <t>2504</t>
  </si>
  <si>
    <t>2505</t>
  </si>
  <si>
    <t>2506</t>
  </si>
  <si>
    <t>2603</t>
  </si>
  <si>
    <t>2604</t>
  </si>
  <si>
    <t>2605</t>
  </si>
  <si>
    <t>2606</t>
  </si>
  <si>
    <t>2703</t>
  </si>
  <si>
    <t>2704</t>
  </si>
  <si>
    <t>2705</t>
  </si>
  <si>
    <t>2706</t>
  </si>
  <si>
    <t>2803</t>
  </si>
  <si>
    <t>2804</t>
  </si>
  <si>
    <t>2805</t>
  </si>
  <si>
    <t>2806</t>
  </si>
  <si>
    <t>2903</t>
  </si>
  <si>
    <t>2904</t>
  </si>
  <si>
    <t>2905</t>
  </si>
  <si>
    <t>2906</t>
  </si>
  <si>
    <t>3003</t>
  </si>
  <si>
    <t>3005</t>
  </si>
  <si>
    <t>3006</t>
  </si>
  <si>
    <t>3103</t>
  </si>
  <si>
    <t>3104</t>
  </si>
  <si>
    <t>3105</t>
  </si>
  <si>
    <t>3106</t>
  </si>
  <si>
    <t>3203</t>
  </si>
  <si>
    <t>3204</t>
  </si>
  <si>
    <t>3205</t>
  </si>
  <si>
    <t>3206</t>
  </si>
  <si>
    <t>3303</t>
  </si>
  <si>
    <t>3304</t>
  </si>
  <si>
    <t>3305</t>
  </si>
  <si>
    <t>3306</t>
  </si>
  <si>
    <t>3403</t>
  </si>
  <si>
    <t>3404</t>
  </si>
  <si>
    <t>3405</t>
  </si>
  <si>
    <t>3406</t>
  </si>
  <si>
    <t>3503</t>
  </si>
  <si>
    <t>3505</t>
  </si>
  <si>
    <t>3506</t>
  </si>
  <si>
    <t>3603</t>
  </si>
  <si>
    <t>3604</t>
  </si>
  <si>
    <t>3605</t>
  </si>
  <si>
    <t>3606</t>
  </si>
  <si>
    <t>3703</t>
  </si>
  <si>
    <t>3704</t>
  </si>
  <si>
    <t>3705</t>
  </si>
  <si>
    <t>3706</t>
  </si>
  <si>
    <t>3803</t>
  </si>
  <si>
    <t>3804</t>
  </si>
  <si>
    <t>3805</t>
  </si>
  <si>
    <t>3806</t>
  </si>
  <si>
    <t xml:space="preserve"> As per  Approved Plan / RERA Carpet Area in 
Sq. Ft.                      
</t>
  </si>
  <si>
    <t xml:space="preserve">Built up Area in 
Sq. Ft.                      
</t>
  </si>
  <si>
    <t>U - Stilt -5,7-9,11-14,16-19,21-24,26-27</t>
  </si>
  <si>
    <t>U Stilt - 26th</t>
  </si>
  <si>
    <t>6 to 27th</t>
  </si>
  <si>
    <t>U Stilt - 27th</t>
  </si>
  <si>
    <t>1 BHK</t>
  </si>
  <si>
    <t>Upper Stilt</t>
  </si>
  <si>
    <t>1007</t>
  </si>
  <si>
    <t>1008</t>
  </si>
  <si>
    <t>1107</t>
  </si>
  <si>
    <t>1108</t>
  </si>
  <si>
    <t>1207</t>
  </si>
  <si>
    <t>1208</t>
  </si>
  <si>
    <t>1307</t>
  </si>
  <si>
    <t>1308</t>
  </si>
  <si>
    <t>1407</t>
  </si>
  <si>
    <t>1408</t>
  </si>
  <si>
    <t>1507</t>
  </si>
  <si>
    <t>1508</t>
  </si>
  <si>
    <t>1607</t>
  </si>
  <si>
    <t>1608</t>
  </si>
  <si>
    <t>1707</t>
  </si>
  <si>
    <t>1708</t>
  </si>
  <si>
    <t>1807</t>
  </si>
  <si>
    <t>1808</t>
  </si>
  <si>
    <t>1907</t>
  </si>
  <si>
    <t>1908</t>
  </si>
  <si>
    <t>2007</t>
  </si>
  <si>
    <t>2008</t>
  </si>
  <si>
    <t>2107</t>
  </si>
  <si>
    <t>2108</t>
  </si>
  <si>
    <t>2207</t>
  </si>
  <si>
    <t>2208</t>
  </si>
  <si>
    <t>2307</t>
  </si>
  <si>
    <t>2308</t>
  </si>
  <si>
    <t>2407</t>
  </si>
  <si>
    <t>2408</t>
  </si>
  <si>
    <t>2507</t>
  </si>
  <si>
    <t>2508</t>
  </si>
  <si>
    <t>2708</t>
  </si>
  <si>
    <t>stilt</t>
  </si>
  <si>
    <r>
      <t xml:space="preserve">Rate per 
Sq. ft. on Carpet 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</si>
  <si>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</si>
  <si>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</si>
  <si>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</si>
  <si>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</si>
  <si>
    <t>F</t>
  </si>
  <si>
    <t>D</t>
  </si>
  <si>
    <t>Total</t>
  </si>
  <si>
    <t xml:space="preserve">1 BHK - 204                              </t>
  </si>
  <si>
    <t>2 BHK - 118                              3 BHK - 66                                     4 BHK - 07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</si>
</sst>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7"/>
      <color theme="1"/>
      <name val="Arial Narrow"/>
      <family val="2"/>
    </font>
    <font>
      <b/>
      <sz val="12"/>
      <color theme="1"/>
      <name val="Arial Narrow"/>
      <family val="2"/>
    </font>
    <font>
      <b/>
      <sz val="10"/>
      <name val="Arial Narrow"/>
      <family val="2"/>
    </font>
    <font>
      <b/>
      <sz val="9"/>
      <color theme="1"/>
      <name val="Century Gothic"/>
      <family val="2"/>
    </font>
    <font>
      <b/>
      <sz val="11"/>
      <color theme="1"/>
      <name val="Arial Narrow"/>
      <family val="2"/>
    </font>
    <font>
      <b/>
      <sz val="12"/>
      <color rgb="FF000000"/>
      <name val="Arial Narrow"/>
      <family val="2"/>
    </font>
    <font>
      <sz val="11"/>
      <color rgb="FF000000"/>
      <name val="Arial Narrow"/>
      <family val="2"/>
    </font>
    <font>
      <sz val="8"/>
      <name val="Calibri"/>
      <family val="2"/>
      <scheme val="minor"/>
    </font>
    <font>
      <sz val="7"/>
      <color theme="1"/>
      <name val="Arial Narrow"/>
      <family val="2"/>
    </font>
    <font>
      <sz val="7"/>
      <color theme="1"/>
      <name val="Calibri"/>
      <family val="2"/>
      <scheme val="minor"/>
    </font>
    <font>
      <b/>
      <sz val="7"/>
      <color theme="1"/>
      <name val="Rupee Foradian"/>
      <family val="2"/>
    </font>
    <font>
      <b/>
      <sz val="7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8">
    <xf numFmtId="0" fontId="0" fillId="0" borderId="0" xfId="0"/>
    <xf numFmtId="0" fontId="2" fillId="0" borderId="0" xfId="0" applyFont="1"/>
    <xf numFmtId="1" fontId="0" fillId="0" borderId="0" xfId="0" applyNumberFormat="1"/>
    <xf numFmtId="0" fontId="3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5" fillId="2" borderId="7" xfId="0" applyFont="1" applyFill="1" applyBorder="1" applyAlignment="1">
      <alignment vertical="top" wrapText="1"/>
    </xf>
    <xf numFmtId="0" fontId="5" fillId="3" borderId="7" xfId="0" applyFont="1" applyFill="1" applyBorder="1" applyAlignment="1">
      <alignment vertical="top" wrapText="1"/>
    </xf>
    <xf numFmtId="43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/>
    </xf>
    <xf numFmtId="1" fontId="0" fillId="0" borderId="0" xfId="0" applyNumberFormat="1" applyAlignment="1" applyProtection="1">
      <alignment horizontal="center"/>
      <protection hidden="1"/>
    </xf>
    <xf numFmtId="0" fontId="11" fillId="0" borderId="0" xfId="2" applyFont="1" applyAlignment="1" applyProtection="1">
      <alignment horizontal="left" vertical="center" wrapText="1"/>
      <protection hidden="1"/>
    </xf>
    <xf numFmtId="1" fontId="7" fillId="0" borderId="9" xfId="0" applyNumberFormat="1" applyFont="1" applyBorder="1" applyAlignment="1">
      <alignment horizontal="center"/>
    </xf>
    <xf numFmtId="1" fontId="7" fillId="0" borderId="10" xfId="0" applyNumberFormat="1" applyFont="1" applyBorder="1" applyAlignment="1">
      <alignment horizontal="center"/>
    </xf>
    <xf numFmtId="1" fontId="12" fillId="0" borderId="1" xfId="0" applyNumberFormat="1" applyFont="1" applyBorder="1" applyAlignment="1">
      <alignment horizontal="center"/>
    </xf>
    <xf numFmtId="0" fontId="6" fillId="0" borderId="4" xfId="0" applyFont="1" applyBorder="1" applyAlignment="1">
      <alignment horizontal="center" vertical="center" wrapText="1"/>
    </xf>
    <xf numFmtId="43" fontId="10" fillId="0" borderId="0" xfId="0" applyNumberFormat="1" applyFont="1" applyAlignment="1">
      <alignment horizontal="center" vertical="center"/>
    </xf>
    <xf numFmtId="1" fontId="13" fillId="0" borderId="2" xfId="0" applyNumberFormat="1" applyFont="1" applyBorder="1" applyAlignment="1">
      <alignment horizontal="center" vertical="center"/>
    </xf>
    <xf numFmtId="43" fontId="13" fillId="0" borderId="2" xfId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/>
    </xf>
    <xf numFmtId="1" fontId="14" fillId="0" borderId="2" xfId="0" applyNumberFormat="1" applyFont="1" applyBorder="1" applyAlignment="1">
      <alignment horizontal="center" vertical="center"/>
    </xf>
    <xf numFmtId="17" fontId="0" fillId="0" borderId="0" xfId="0" applyNumberFormat="1"/>
    <xf numFmtId="1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8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" fontId="7" fillId="0" borderId="11" xfId="0" applyNumberFormat="1" applyFont="1" applyBorder="1" applyAlignment="1">
      <alignment horizontal="center"/>
    </xf>
    <xf numFmtId="0" fontId="12" fillId="5" borderId="5" xfId="0" applyFont="1" applyFill="1" applyBorder="1" applyAlignment="1">
      <alignment horizontal="center"/>
    </xf>
    <xf numFmtId="0" fontId="12" fillId="5" borderId="6" xfId="0" applyFont="1" applyFill="1" applyBorder="1" applyAlignment="1">
      <alignment horizontal="center"/>
    </xf>
    <xf numFmtId="0" fontId="12" fillId="5" borderId="2" xfId="0" applyFont="1" applyFill="1" applyBorder="1" applyAlignment="1">
      <alignment horizontal="center"/>
    </xf>
    <xf numFmtId="1" fontId="16" fillId="0" borderId="3" xfId="0" applyNumberFormat="1" applyFont="1" applyBorder="1" applyAlignment="1">
      <alignment vertical="center" textRotation="255"/>
    </xf>
    <xf numFmtId="0" fontId="17" fillId="0" borderId="9" xfId="0" applyFont="1" applyBorder="1" applyAlignment="1">
      <alignment vertical="center" textRotation="255"/>
    </xf>
    <xf numFmtId="0" fontId="17" fillId="0" borderId="10" xfId="0" applyFont="1" applyBorder="1" applyAlignment="1">
      <alignment vertical="center" textRotation="255"/>
    </xf>
    <xf numFmtId="0" fontId="4" fillId="0" borderId="3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/>
    </xf>
    <xf numFmtId="0" fontId="8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43" fontId="7" fillId="0" borderId="1" xfId="1" applyFont="1" applyBorder="1" applyAlignment="1">
      <alignment horizontal="center"/>
    </xf>
    <xf numFmtId="1" fontId="7" fillId="0" borderId="1" xfId="2" applyNumberFormat="1" applyFont="1" applyBorder="1" applyAlignment="1">
      <alignment horizontal="center" vertical="top" wrapText="1"/>
    </xf>
    <xf numFmtId="164" fontId="7" fillId="0" borderId="1" xfId="1" applyNumberFormat="1" applyFont="1" applyFill="1" applyBorder="1" applyAlignment="1">
      <alignment horizontal="center"/>
    </xf>
    <xf numFmtId="43" fontId="12" fillId="0" borderId="1" xfId="0" applyNumberFormat="1" applyFont="1" applyBorder="1"/>
    <xf numFmtId="164" fontId="6" fillId="0" borderId="1" xfId="0" applyNumberFormat="1" applyFont="1" applyBorder="1"/>
    <xf numFmtId="0" fontId="0" fillId="0" borderId="0" xfId="0" applyFont="1"/>
    <xf numFmtId="43" fontId="0" fillId="0" borderId="0" xfId="0" applyNumberFormat="1" applyFont="1"/>
    <xf numFmtId="0" fontId="0" fillId="0" borderId="1" xfId="0" applyFont="1" applyBorder="1"/>
    <xf numFmtId="43" fontId="6" fillId="0" borderId="1" xfId="0" applyNumberFormat="1" applyFont="1" applyBorder="1"/>
    <xf numFmtId="43" fontId="0" fillId="0" borderId="0" xfId="0" applyNumberFormat="1"/>
    <xf numFmtId="1" fontId="14" fillId="0" borderId="1" xfId="0" applyNumberFormat="1" applyFont="1" applyBorder="1" applyAlignment="1">
      <alignment horizontal="center"/>
    </xf>
    <xf numFmtId="1" fontId="14" fillId="0" borderId="2" xfId="0" applyNumberFormat="1" applyFont="1" applyBorder="1" applyAlignment="1">
      <alignment horizontal="center"/>
    </xf>
    <xf numFmtId="43" fontId="14" fillId="0" borderId="1" xfId="0" applyNumberFormat="1" applyFont="1" applyBorder="1"/>
    <xf numFmtId="43" fontId="14" fillId="0" borderId="2" xfId="0" applyNumberFormat="1" applyFont="1" applyBorder="1"/>
    <xf numFmtId="43" fontId="14" fillId="0" borderId="1" xfId="0" applyNumberFormat="1" applyFont="1" applyBorder="1" applyAlignment="1">
      <alignment vertical="center"/>
    </xf>
    <xf numFmtId="43" fontId="14" fillId="0" borderId="2" xfId="0" applyNumberFormat="1" applyFont="1" applyBorder="1" applyAlignment="1">
      <alignment vertical="center"/>
    </xf>
    <xf numFmtId="43" fontId="4" fillId="0" borderId="0" xfId="1" applyFont="1" applyAlignment="1">
      <alignment horizontal="center" vertical="center"/>
    </xf>
  </cellXfs>
  <cellStyles count="4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207065</xdr:colOff>
      <xdr:row>19</xdr:row>
      <xdr:rowOff>8284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8800AA-BA38-D243-296B-A4E209EFE9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00" t="23427" r="5810" b="40266"/>
        <a:stretch/>
      </xdr:blipFill>
      <xdr:spPr>
        <a:xfrm>
          <a:off x="0" y="0"/>
          <a:ext cx="16349869" cy="3735458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0</xdr:col>
      <xdr:colOff>0</xdr:colOff>
      <xdr:row>21</xdr:row>
      <xdr:rowOff>124239</xdr:rowOff>
    </xdr:from>
    <xdr:to>
      <xdr:col>26</xdr:col>
      <xdr:colOff>115958</xdr:colOff>
      <xdr:row>35</xdr:row>
      <xdr:rowOff>33131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EF2A1C9-10DD-A7D1-4103-64314DB941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393" t="55145" r="6716" b="19496"/>
        <a:stretch/>
      </xdr:blipFill>
      <xdr:spPr>
        <a:xfrm>
          <a:off x="0" y="4232413"/>
          <a:ext cx="16258762" cy="2609022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84</xdr:row>
      <xdr:rowOff>0</xdr:rowOff>
    </xdr:from>
    <xdr:to>
      <xdr:col>23</xdr:col>
      <xdr:colOff>262621</xdr:colOff>
      <xdr:row>103</xdr:row>
      <xdr:rowOff>171979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AE2034-BF26-49C4-B425-61B4ECD43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002000"/>
          <a:ext cx="14203757" cy="3791479"/>
        </a:xfrm>
        <a:prstGeom prst="rect">
          <a:avLst/>
        </a:prstGeom>
      </xdr:spPr>
    </xdr:pic>
    <xdr:clientData/>
  </xdr:twoCellAnchor>
  <xdr:twoCellAnchor editAs="oneCell">
    <xdr:from>
      <xdr:col>14</xdr:col>
      <xdr:colOff>293077</xdr:colOff>
      <xdr:row>2</xdr:row>
      <xdr:rowOff>29308</xdr:rowOff>
    </xdr:from>
    <xdr:to>
      <xdr:col>22</xdr:col>
      <xdr:colOff>234461</xdr:colOff>
      <xdr:row>15</xdr:row>
      <xdr:rowOff>102578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F3C59C7-0EB0-62A8-0C48-50DDF646D8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774" t="10532" r="1030" b="4228"/>
        <a:stretch/>
      </xdr:blipFill>
      <xdr:spPr>
        <a:xfrm>
          <a:off x="8806962" y="410308"/>
          <a:ext cx="4806461" cy="254977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14</xdr:col>
      <xdr:colOff>278422</xdr:colOff>
      <xdr:row>17</xdr:row>
      <xdr:rowOff>0</xdr:rowOff>
    </xdr:from>
    <xdr:to>
      <xdr:col>22</xdr:col>
      <xdr:colOff>205153</xdr:colOff>
      <xdr:row>32</xdr:row>
      <xdr:rowOff>49198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D60E09-D5E9-FD12-5AFB-5F9410CD72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347" t="8287" r="3623" b="8327"/>
        <a:stretch/>
      </xdr:blipFill>
      <xdr:spPr>
        <a:xfrm>
          <a:off x="8792307" y="3238500"/>
          <a:ext cx="4791808" cy="2906698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14</xdr:col>
      <xdr:colOff>0</xdr:colOff>
      <xdr:row>38</xdr:row>
      <xdr:rowOff>51288</xdr:rowOff>
    </xdr:from>
    <xdr:to>
      <xdr:col>21</xdr:col>
      <xdr:colOff>593481</xdr:colOff>
      <xdr:row>67</xdr:row>
      <xdr:rowOff>183173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A71CB6D-B696-4539-57A5-BFD602FDBA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7013" r="1896" b="1215"/>
        <a:stretch/>
      </xdr:blipFill>
      <xdr:spPr>
        <a:xfrm>
          <a:off x="8513885" y="7290288"/>
          <a:ext cx="4850423" cy="565638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96"/>
  <sheetViews>
    <sheetView zoomScale="145" zoomScaleNormal="145" workbookViewId="0">
      <selection activeCell="H193" sqref="H193:I193"/>
    </sheetView>
  </sheetViews>
  <sheetFormatPr defaultRowHeight="15" x14ac:dyDescent="0.25"/>
  <cols>
    <col min="1" max="1" width="4" customWidth="1"/>
    <col min="2" max="3" width="5.140625" customWidth="1"/>
    <col min="4" max="4" width="6.42578125" customWidth="1"/>
    <col min="5" max="5" width="6.85546875" customWidth="1"/>
    <col min="6" max="6" width="7" customWidth="1"/>
    <col min="7" max="7" width="7.140625" style="56" customWidth="1"/>
    <col min="8" max="8" width="16.28515625" style="56" customWidth="1"/>
    <col min="9" max="9" width="17" style="56" customWidth="1"/>
    <col min="10" max="10" width="7.85546875" style="56" customWidth="1"/>
    <col min="11" max="11" width="11.5703125" style="56" customWidth="1"/>
    <col min="13" max="13" width="10.42578125" bestFit="1" customWidth="1"/>
  </cols>
  <sheetData>
    <row r="1" spans="1:13" ht="57" customHeight="1" x14ac:dyDescent="0.25">
      <c r="A1" s="33" t="s">
        <v>1</v>
      </c>
      <c r="B1" s="6" t="s">
        <v>0</v>
      </c>
      <c r="C1" s="13" t="s">
        <v>2</v>
      </c>
      <c r="D1" s="13" t="s">
        <v>72</v>
      </c>
      <c r="E1" s="13" t="s">
        <v>196</v>
      </c>
      <c r="F1" s="13" t="s">
        <v>197</v>
      </c>
      <c r="G1" s="33" t="s">
        <v>238</v>
      </c>
      <c r="H1" s="6" t="s">
        <v>239</v>
      </c>
      <c r="I1" s="49" t="s">
        <v>240</v>
      </c>
      <c r="J1" s="50" t="s">
        <v>241</v>
      </c>
      <c r="K1" s="50" t="s">
        <v>242</v>
      </c>
      <c r="L1" s="12"/>
    </row>
    <row r="2" spans="1:13" ht="16.5" x14ac:dyDescent="0.3">
      <c r="A2" s="34">
        <v>1</v>
      </c>
      <c r="B2" s="7">
        <v>601</v>
      </c>
      <c r="C2" s="7">
        <v>6</v>
      </c>
      <c r="D2" s="7" t="s">
        <v>75</v>
      </c>
      <c r="E2" s="7">
        <v>834</v>
      </c>
      <c r="F2" s="7">
        <f>E2*1.1</f>
        <v>917.40000000000009</v>
      </c>
      <c r="G2" s="34">
        <v>16800</v>
      </c>
      <c r="H2" s="51">
        <f>E2*G2</f>
        <v>14011200</v>
      </c>
      <c r="I2" s="51">
        <f t="shared" ref="I2:I153" si="0">ROUND(H2*1.08,0)</f>
        <v>15132096</v>
      </c>
      <c r="J2" s="52">
        <f t="shared" ref="J2:J153" si="1">MROUND((I2*0.025/12),500)</f>
        <v>31500</v>
      </c>
      <c r="K2" s="53">
        <f t="shared" ref="K2:K153" si="2">F2*2800</f>
        <v>2568720.0000000005</v>
      </c>
      <c r="L2" s="3"/>
      <c r="M2" s="60">
        <f>I2/E2</f>
        <v>18144</v>
      </c>
    </row>
    <row r="3" spans="1:13" ht="16.5" x14ac:dyDescent="0.3">
      <c r="A3" s="34">
        <v>2</v>
      </c>
      <c r="B3" s="7">
        <v>602</v>
      </c>
      <c r="C3" s="7">
        <v>6</v>
      </c>
      <c r="D3" s="7" t="s">
        <v>81</v>
      </c>
      <c r="E3" s="7">
        <v>643</v>
      </c>
      <c r="F3" s="7">
        <f t="shared" ref="F3:F63" si="3">E3*1.1</f>
        <v>707.30000000000007</v>
      </c>
      <c r="G3" s="34">
        <f t="shared" ref="G3" si="4">G2</f>
        <v>16800</v>
      </c>
      <c r="H3" s="51">
        <f t="shared" ref="H3:H66" si="5">E3*G3</f>
        <v>10802400</v>
      </c>
      <c r="I3" s="51">
        <f t="shared" ref="I3:I66" si="6">ROUND(H3*1.08,0)</f>
        <v>11666592</v>
      </c>
      <c r="J3" s="52">
        <f t="shared" ref="J3:J66" si="7">MROUND((I3*0.025/12),500)</f>
        <v>24500</v>
      </c>
      <c r="K3" s="53">
        <f t="shared" ref="K3:K66" si="8">F3*2800</f>
        <v>1980440.0000000002</v>
      </c>
      <c r="L3" s="3"/>
    </row>
    <row r="4" spans="1:13" ht="16.5" x14ac:dyDescent="0.3">
      <c r="A4" s="34">
        <v>3</v>
      </c>
      <c r="B4" s="7">
        <v>603</v>
      </c>
      <c r="C4" s="7">
        <v>6</v>
      </c>
      <c r="D4" s="7" t="s">
        <v>81</v>
      </c>
      <c r="E4" s="7">
        <v>643</v>
      </c>
      <c r="F4" s="7">
        <f t="shared" si="3"/>
        <v>707.30000000000007</v>
      </c>
      <c r="G4" s="34">
        <f>G3</f>
        <v>16800</v>
      </c>
      <c r="H4" s="51">
        <f t="shared" si="5"/>
        <v>10802400</v>
      </c>
      <c r="I4" s="51">
        <f t="shared" si="6"/>
        <v>11666592</v>
      </c>
      <c r="J4" s="52">
        <f t="shared" si="7"/>
        <v>24500</v>
      </c>
      <c r="K4" s="53">
        <f t="shared" si="8"/>
        <v>1980440.0000000002</v>
      </c>
      <c r="L4" s="3"/>
    </row>
    <row r="5" spans="1:13" ht="16.5" x14ac:dyDescent="0.3">
      <c r="A5" s="34">
        <v>4</v>
      </c>
      <c r="B5" s="7">
        <v>605</v>
      </c>
      <c r="C5" s="7">
        <v>6</v>
      </c>
      <c r="D5" s="7" t="s">
        <v>74</v>
      </c>
      <c r="E5" s="7">
        <v>987</v>
      </c>
      <c r="F5" s="7">
        <f t="shared" si="3"/>
        <v>1085.7</v>
      </c>
      <c r="G5" s="34">
        <f>G4</f>
        <v>16800</v>
      </c>
      <c r="H5" s="51">
        <f t="shared" si="5"/>
        <v>16581600</v>
      </c>
      <c r="I5" s="51">
        <f t="shared" si="6"/>
        <v>17908128</v>
      </c>
      <c r="J5" s="52">
        <f t="shared" si="7"/>
        <v>37500</v>
      </c>
      <c r="K5" s="53">
        <f t="shared" si="8"/>
        <v>3039960</v>
      </c>
      <c r="L5" s="3"/>
    </row>
    <row r="6" spans="1:13" ht="16.5" x14ac:dyDescent="0.3">
      <c r="A6" s="34">
        <v>5</v>
      </c>
      <c r="B6" s="7">
        <v>606</v>
      </c>
      <c r="C6" s="7">
        <v>6</v>
      </c>
      <c r="D6" s="7" t="s">
        <v>75</v>
      </c>
      <c r="E6" s="7">
        <v>834</v>
      </c>
      <c r="F6" s="7">
        <f t="shared" si="3"/>
        <v>917.40000000000009</v>
      </c>
      <c r="G6" s="34">
        <f>G5</f>
        <v>16800</v>
      </c>
      <c r="H6" s="51">
        <f t="shared" si="5"/>
        <v>14011200</v>
      </c>
      <c r="I6" s="51">
        <f t="shared" si="6"/>
        <v>15132096</v>
      </c>
      <c r="J6" s="52">
        <f t="shared" si="7"/>
        <v>31500</v>
      </c>
      <c r="K6" s="53">
        <f t="shared" si="8"/>
        <v>2568720.0000000005</v>
      </c>
      <c r="L6" s="3"/>
    </row>
    <row r="7" spans="1:13" ht="16.5" x14ac:dyDescent="0.3">
      <c r="A7" s="34">
        <v>6</v>
      </c>
      <c r="B7" s="7">
        <v>701</v>
      </c>
      <c r="C7" s="7">
        <v>7</v>
      </c>
      <c r="D7" s="7" t="s">
        <v>75</v>
      </c>
      <c r="E7" s="7">
        <v>834</v>
      </c>
      <c r="F7" s="7">
        <f t="shared" si="3"/>
        <v>917.40000000000009</v>
      </c>
      <c r="G7" s="34">
        <f>G6+40</f>
        <v>16840</v>
      </c>
      <c r="H7" s="51">
        <f t="shared" si="5"/>
        <v>14044560</v>
      </c>
      <c r="I7" s="51">
        <f t="shared" si="6"/>
        <v>15168125</v>
      </c>
      <c r="J7" s="52">
        <f t="shared" si="7"/>
        <v>31500</v>
      </c>
      <c r="K7" s="53">
        <f t="shared" si="8"/>
        <v>2568720.0000000005</v>
      </c>
      <c r="L7" s="3"/>
    </row>
    <row r="8" spans="1:13" ht="16.5" x14ac:dyDescent="0.3">
      <c r="A8" s="34">
        <v>7</v>
      </c>
      <c r="B8" s="7">
        <v>702</v>
      </c>
      <c r="C8" s="7">
        <v>7</v>
      </c>
      <c r="D8" s="7" t="s">
        <v>81</v>
      </c>
      <c r="E8" s="7">
        <v>643</v>
      </c>
      <c r="F8" s="7">
        <f t="shared" si="3"/>
        <v>707.30000000000007</v>
      </c>
      <c r="G8" s="34">
        <f>G7</f>
        <v>16840</v>
      </c>
      <c r="H8" s="51">
        <f t="shared" si="5"/>
        <v>10828120</v>
      </c>
      <c r="I8" s="51">
        <f t="shared" si="6"/>
        <v>11694370</v>
      </c>
      <c r="J8" s="52">
        <f t="shared" si="7"/>
        <v>24500</v>
      </c>
      <c r="K8" s="53">
        <f t="shared" si="8"/>
        <v>1980440.0000000002</v>
      </c>
      <c r="L8" s="3"/>
    </row>
    <row r="9" spans="1:13" ht="16.5" x14ac:dyDescent="0.3">
      <c r="A9" s="34">
        <v>8</v>
      </c>
      <c r="B9" s="7">
        <v>703</v>
      </c>
      <c r="C9" s="7">
        <v>7</v>
      </c>
      <c r="D9" s="7" t="s">
        <v>81</v>
      </c>
      <c r="E9" s="7">
        <v>643</v>
      </c>
      <c r="F9" s="7">
        <f t="shared" si="3"/>
        <v>707.30000000000007</v>
      </c>
      <c r="G9" s="34">
        <f>G8</f>
        <v>16840</v>
      </c>
      <c r="H9" s="51">
        <f t="shared" si="5"/>
        <v>10828120</v>
      </c>
      <c r="I9" s="51">
        <f t="shared" si="6"/>
        <v>11694370</v>
      </c>
      <c r="J9" s="52">
        <f t="shared" si="7"/>
        <v>24500</v>
      </c>
      <c r="K9" s="53">
        <f t="shared" si="8"/>
        <v>1980440.0000000002</v>
      </c>
      <c r="L9" s="3"/>
    </row>
    <row r="10" spans="1:13" ht="16.5" x14ac:dyDescent="0.3">
      <c r="A10" s="34">
        <v>9</v>
      </c>
      <c r="B10" s="7">
        <v>704</v>
      </c>
      <c r="C10" s="7">
        <v>7</v>
      </c>
      <c r="D10" s="7" t="s">
        <v>81</v>
      </c>
      <c r="E10" s="7">
        <v>630</v>
      </c>
      <c r="F10" s="7">
        <f t="shared" si="3"/>
        <v>693</v>
      </c>
      <c r="G10" s="34">
        <f>G9</f>
        <v>16840</v>
      </c>
      <c r="H10" s="51">
        <f t="shared" si="5"/>
        <v>10609200</v>
      </c>
      <c r="I10" s="51">
        <f t="shared" si="6"/>
        <v>11457936</v>
      </c>
      <c r="J10" s="52">
        <f t="shared" si="7"/>
        <v>24000</v>
      </c>
      <c r="K10" s="53">
        <f t="shared" si="8"/>
        <v>1940400</v>
      </c>
      <c r="L10" s="3"/>
    </row>
    <row r="11" spans="1:13" ht="16.5" x14ac:dyDescent="0.3">
      <c r="A11" s="34">
        <v>10</v>
      </c>
      <c r="B11" s="7">
        <v>705</v>
      </c>
      <c r="C11" s="7">
        <v>7</v>
      </c>
      <c r="D11" s="7" t="s">
        <v>81</v>
      </c>
      <c r="E11" s="7">
        <v>630</v>
      </c>
      <c r="F11" s="7">
        <f t="shared" si="3"/>
        <v>693</v>
      </c>
      <c r="G11" s="34">
        <f>G10</f>
        <v>16840</v>
      </c>
      <c r="H11" s="51">
        <f t="shared" si="5"/>
        <v>10609200</v>
      </c>
      <c r="I11" s="51">
        <f t="shared" si="6"/>
        <v>11457936</v>
      </c>
      <c r="J11" s="52">
        <f t="shared" si="7"/>
        <v>24000</v>
      </c>
      <c r="K11" s="53">
        <f t="shared" si="8"/>
        <v>1940400</v>
      </c>
      <c r="L11" s="3"/>
    </row>
    <row r="12" spans="1:13" ht="16.5" x14ac:dyDescent="0.3">
      <c r="A12" s="34">
        <v>11</v>
      </c>
      <c r="B12" s="7">
        <v>706</v>
      </c>
      <c r="C12" s="7">
        <v>7</v>
      </c>
      <c r="D12" s="7" t="s">
        <v>75</v>
      </c>
      <c r="E12" s="7">
        <v>834</v>
      </c>
      <c r="F12" s="7">
        <f t="shared" si="3"/>
        <v>917.40000000000009</v>
      </c>
      <c r="G12" s="34">
        <f>G11</f>
        <v>16840</v>
      </c>
      <c r="H12" s="51">
        <f t="shared" si="5"/>
        <v>14044560</v>
      </c>
      <c r="I12" s="51">
        <f t="shared" si="6"/>
        <v>15168125</v>
      </c>
      <c r="J12" s="52">
        <f t="shared" si="7"/>
        <v>31500</v>
      </c>
      <c r="K12" s="53">
        <f t="shared" si="8"/>
        <v>2568720.0000000005</v>
      </c>
      <c r="L12" s="3"/>
    </row>
    <row r="13" spans="1:13" ht="16.5" x14ac:dyDescent="0.3">
      <c r="A13" s="34">
        <v>12</v>
      </c>
      <c r="B13" s="7">
        <v>801</v>
      </c>
      <c r="C13" s="7">
        <v>8</v>
      </c>
      <c r="D13" s="7" t="s">
        <v>75</v>
      </c>
      <c r="E13" s="7">
        <v>834</v>
      </c>
      <c r="F13" s="7">
        <f t="shared" si="3"/>
        <v>917.40000000000009</v>
      </c>
      <c r="G13" s="34">
        <f>G12+40</f>
        <v>16880</v>
      </c>
      <c r="H13" s="51">
        <f t="shared" si="5"/>
        <v>14077920</v>
      </c>
      <c r="I13" s="51">
        <f t="shared" si="6"/>
        <v>15204154</v>
      </c>
      <c r="J13" s="52">
        <f t="shared" si="7"/>
        <v>31500</v>
      </c>
      <c r="K13" s="53">
        <f t="shared" si="8"/>
        <v>2568720.0000000005</v>
      </c>
      <c r="L13" s="3"/>
    </row>
    <row r="14" spans="1:13" ht="16.5" x14ac:dyDescent="0.3">
      <c r="A14" s="34">
        <v>13</v>
      </c>
      <c r="B14" s="7">
        <v>802</v>
      </c>
      <c r="C14" s="7">
        <v>8</v>
      </c>
      <c r="D14" s="7" t="s">
        <v>81</v>
      </c>
      <c r="E14" s="7">
        <v>643</v>
      </c>
      <c r="F14" s="7">
        <f t="shared" si="3"/>
        <v>707.30000000000007</v>
      </c>
      <c r="G14" s="34">
        <f>G13</f>
        <v>16880</v>
      </c>
      <c r="H14" s="51">
        <f t="shared" si="5"/>
        <v>10853840</v>
      </c>
      <c r="I14" s="51">
        <f t="shared" si="6"/>
        <v>11722147</v>
      </c>
      <c r="J14" s="52">
        <f t="shared" si="7"/>
        <v>24500</v>
      </c>
      <c r="K14" s="53">
        <f t="shared" si="8"/>
        <v>1980440.0000000002</v>
      </c>
      <c r="L14" s="3"/>
    </row>
    <row r="15" spans="1:13" ht="16.5" x14ac:dyDescent="0.3">
      <c r="A15" s="34">
        <v>14</v>
      </c>
      <c r="B15" s="7">
        <v>803</v>
      </c>
      <c r="C15" s="7">
        <v>8</v>
      </c>
      <c r="D15" s="7" t="s">
        <v>81</v>
      </c>
      <c r="E15" s="7">
        <v>643</v>
      </c>
      <c r="F15" s="7">
        <f t="shared" si="3"/>
        <v>707.30000000000007</v>
      </c>
      <c r="G15" s="34">
        <f>G14</f>
        <v>16880</v>
      </c>
      <c r="H15" s="51">
        <f t="shared" si="5"/>
        <v>10853840</v>
      </c>
      <c r="I15" s="51">
        <f t="shared" si="6"/>
        <v>11722147</v>
      </c>
      <c r="J15" s="52">
        <f t="shared" si="7"/>
        <v>24500</v>
      </c>
      <c r="K15" s="53">
        <f t="shared" si="8"/>
        <v>1980440.0000000002</v>
      </c>
      <c r="L15" s="3"/>
    </row>
    <row r="16" spans="1:13" ht="16.5" x14ac:dyDescent="0.3">
      <c r="A16" s="34">
        <v>15</v>
      </c>
      <c r="B16" s="7">
        <v>804</v>
      </c>
      <c r="C16" s="7">
        <v>8</v>
      </c>
      <c r="D16" s="7" t="s">
        <v>81</v>
      </c>
      <c r="E16" s="7">
        <v>630</v>
      </c>
      <c r="F16" s="7">
        <f t="shared" si="3"/>
        <v>693</v>
      </c>
      <c r="G16" s="34">
        <f>G15</f>
        <v>16880</v>
      </c>
      <c r="H16" s="51">
        <f t="shared" si="5"/>
        <v>10634400</v>
      </c>
      <c r="I16" s="51">
        <f t="shared" si="6"/>
        <v>11485152</v>
      </c>
      <c r="J16" s="52">
        <f t="shared" si="7"/>
        <v>24000</v>
      </c>
      <c r="K16" s="53">
        <f t="shared" si="8"/>
        <v>1940400</v>
      </c>
      <c r="L16" s="3"/>
    </row>
    <row r="17" spans="1:12" ht="16.5" x14ac:dyDescent="0.3">
      <c r="A17" s="34">
        <v>16</v>
      </c>
      <c r="B17" s="7">
        <v>805</v>
      </c>
      <c r="C17" s="7">
        <v>8</v>
      </c>
      <c r="D17" s="7" t="s">
        <v>81</v>
      </c>
      <c r="E17" s="7">
        <v>630</v>
      </c>
      <c r="F17" s="7">
        <f t="shared" si="3"/>
        <v>693</v>
      </c>
      <c r="G17" s="34">
        <f>G16</f>
        <v>16880</v>
      </c>
      <c r="H17" s="51">
        <f t="shared" si="5"/>
        <v>10634400</v>
      </c>
      <c r="I17" s="51">
        <f t="shared" si="6"/>
        <v>11485152</v>
      </c>
      <c r="J17" s="52">
        <f t="shared" si="7"/>
        <v>24000</v>
      </c>
      <c r="K17" s="53">
        <f t="shared" si="8"/>
        <v>1940400</v>
      </c>
      <c r="L17" s="3"/>
    </row>
    <row r="18" spans="1:12" ht="16.5" x14ac:dyDescent="0.3">
      <c r="A18" s="34">
        <v>17</v>
      </c>
      <c r="B18" s="7">
        <v>806</v>
      </c>
      <c r="C18" s="7">
        <v>8</v>
      </c>
      <c r="D18" s="7" t="s">
        <v>75</v>
      </c>
      <c r="E18" s="7">
        <v>834</v>
      </c>
      <c r="F18" s="7">
        <f t="shared" si="3"/>
        <v>917.40000000000009</v>
      </c>
      <c r="G18" s="34">
        <f>G17</f>
        <v>16880</v>
      </c>
      <c r="H18" s="51">
        <f t="shared" si="5"/>
        <v>14077920</v>
      </c>
      <c r="I18" s="51">
        <f t="shared" si="6"/>
        <v>15204154</v>
      </c>
      <c r="J18" s="52">
        <f t="shared" si="7"/>
        <v>31500</v>
      </c>
      <c r="K18" s="53">
        <f t="shared" si="8"/>
        <v>2568720.0000000005</v>
      </c>
      <c r="L18" s="3"/>
    </row>
    <row r="19" spans="1:12" ht="16.5" x14ac:dyDescent="0.3">
      <c r="A19" s="34">
        <v>18</v>
      </c>
      <c r="B19" s="7">
        <v>901</v>
      </c>
      <c r="C19" s="7">
        <v>9</v>
      </c>
      <c r="D19" s="7" t="s">
        <v>75</v>
      </c>
      <c r="E19" s="7">
        <v>834</v>
      </c>
      <c r="F19" s="7">
        <f t="shared" si="3"/>
        <v>917.40000000000009</v>
      </c>
      <c r="G19" s="34">
        <f>G18+40</f>
        <v>16920</v>
      </c>
      <c r="H19" s="51">
        <f t="shared" si="5"/>
        <v>14111280</v>
      </c>
      <c r="I19" s="51">
        <f t="shared" si="6"/>
        <v>15240182</v>
      </c>
      <c r="J19" s="52">
        <f t="shared" si="7"/>
        <v>32000</v>
      </c>
      <c r="K19" s="53">
        <f t="shared" si="8"/>
        <v>2568720.0000000005</v>
      </c>
      <c r="L19" s="3"/>
    </row>
    <row r="20" spans="1:12" ht="16.5" x14ac:dyDescent="0.3">
      <c r="A20" s="34">
        <v>19</v>
      </c>
      <c r="B20" s="7">
        <v>902</v>
      </c>
      <c r="C20" s="7">
        <v>9</v>
      </c>
      <c r="D20" s="7" t="s">
        <v>81</v>
      </c>
      <c r="E20" s="7">
        <v>643</v>
      </c>
      <c r="F20" s="7">
        <f t="shared" si="3"/>
        <v>707.30000000000007</v>
      </c>
      <c r="G20" s="34">
        <f>G19</f>
        <v>16920</v>
      </c>
      <c r="H20" s="51">
        <f t="shared" si="5"/>
        <v>10879560</v>
      </c>
      <c r="I20" s="51">
        <f t="shared" si="6"/>
        <v>11749925</v>
      </c>
      <c r="J20" s="52">
        <f t="shared" si="7"/>
        <v>24500</v>
      </c>
      <c r="K20" s="53">
        <f t="shared" si="8"/>
        <v>1980440.0000000002</v>
      </c>
      <c r="L20" s="3"/>
    </row>
    <row r="21" spans="1:12" ht="16.5" x14ac:dyDescent="0.3">
      <c r="A21" s="34">
        <v>20</v>
      </c>
      <c r="B21" s="7">
        <v>903</v>
      </c>
      <c r="C21" s="7">
        <v>9</v>
      </c>
      <c r="D21" s="7" t="s">
        <v>81</v>
      </c>
      <c r="E21" s="7">
        <v>643</v>
      </c>
      <c r="F21" s="7">
        <f t="shared" si="3"/>
        <v>707.30000000000007</v>
      </c>
      <c r="G21" s="34">
        <f>G20</f>
        <v>16920</v>
      </c>
      <c r="H21" s="51">
        <f t="shared" si="5"/>
        <v>10879560</v>
      </c>
      <c r="I21" s="51">
        <f t="shared" si="6"/>
        <v>11749925</v>
      </c>
      <c r="J21" s="52">
        <f t="shared" si="7"/>
        <v>24500</v>
      </c>
      <c r="K21" s="53">
        <f t="shared" si="8"/>
        <v>1980440.0000000002</v>
      </c>
      <c r="L21" s="3"/>
    </row>
    <row r="22" spans="1:12" ht="16.5" x14ac:dyDescent="0.3">
      <c r="A22" s="34">
        <v>21</v>
      </c>
      <c r="B22" s="7">
        <v>904</v>
      </c>
      <c r="C22" s="7">
        <v>9</v>
      </c>
      <c r="D22" s="7" t="s">
        <v>81</v>
      </c>
      <c r="E22" s="7">
        <v>630</v>
      </c>
      <c r="F22" s="7">
        <f t="shared" si="3"/>
        <v>693</v>
      </c>
      <c r="G22" s="34">
        <f>G21</f>
        <v>16920</v>
      </c>
      <c r="H22" s="51">
        <f t="shared" si="5"/>
        <v>10659600</v>
      </c>
      <c r="I22" s="51">
        <f t="shared" si="6"/>
        <v>11512368</v>
      </c>
      <c r="J22" s="52">
        <f t="shared" si="7"/>
        <v>24000</v>
      </c>
      <c r="K22" s="53">
        <f t="shared" si="8"/>
        <v>1940400</v>
      </c>
      <c r="L22" s="3"/>
    </row>
    <row r="23" spans="1:12" ht="16.5" x14ac:dyDescent="0.3">
      <c r="A23" s="34">
        <v>22</v>
      </c>
      <c r="B23" s="7">
        <v>905</v>
      </c>
      <c r="C23" s="7">
        <v>9</v>
      </c>
      <c r="D23" s="7" t="s">
        <v>81</v>
      </c>
      <c r="E23" s="7">
        <v>630</v>
      </c>
      <c r="F23" s="7">
        <f t="shared" si="3"/>
        <v>693</v>
      </c>
      <c r="G23" s="34">
        <f>G22</f>
        <v>16920</v>
      </c>
      <c r="H23" s="51">
        <f t="shared" si="5"/>
        <v>10659600</v>
      </c>
      <c r="I23" s="51">
        <f t="shared" si="6"/>
        <v>11512368</v>
      </c>
      <c r="J23" s="52">
        <f t="shared" si="7"/>
        <v>24000</v>
      </c>
      <c r="K23" s="53">
        <f t="shared" si="8"/>
        <v>1940400</v>
      </c>
      <c r="L23" s="3"/>
    </row>
    <row r="24" spans="1:12" ht="16.5" x14ac:dyDescent="0.3">
      <c r="A24" s="34">
        <v>23</v>
      </c>
      <c r="B24" s="7">
        <v>906</v>
      </c>
      <c r="C24" s="7">
        <v>9</v>
      </c>
      <c r="D24" s="7" t="s">
        <v>75</v>
      </c>
      <c r="E24" s="7">
        <v>834</v>
      </c>
      <c r="F24" s="7">
        <f t="shared" si="3"/>
        <v>917.40000000000009</v>
      </c>
      <c r="G24" s="34">
        <f>G23</f>
        <v>16920</v>
      </c>
      <c r="H24" s="51">
        <f t="shared" si="5"/>
        <v>14111280</v>
      </c>
      <c r="I24" s="51">
        <f t="shared" si="6"/>
        <v>15240182</v>
      </c>
      <c r="J24" s="52">
        <f t="shared" si="7"/>
        <v>32000</v>
      </c>
      <c r="K24" s="53">
        <f t="shared" si="8"/>
        <v>2568720.0000000005</v>
      </c>
      <c r="L24" s="3"/>
    </row>
    <row r="25" spans="1:12" ht="16.5" x14ac:dyDescent="0.3">
      <c r="A25" s="34">
        <v>24</v>
      </c>
      <c r="B25" s="7" t="s">
        <v>14</v>
      </c>
      <c r="C25" s="7">
        <v>10</v>
      </c>
      <c r="D25" s="7" t="s">
        <v>75</v>
      </c>
      <c r="E25" s="35">
        <v>834</v>
      </c>
      <c r="F25" s="7">
        <f t="shared" si="3"/>
        <v>917.40000000000009</v>
      </c>
      <c r="G25" s="34">
        <f>G24+40</f>
        <v>16960</v>
      </c>
      <c r="H25" s="51">
        <f t="shared" si="5"/>
        <v>14144640</v>
      </c>
      <c r="I25" s="51">
        <f t="shared" si="6"/>
        <v>15276211</v>
      </c>
      <c r="J25" s="52">
        <f t="shared" si="7"/>
        <v>32000</v>
      </c>
      <c r="K25" s="53">
        <f t="shared" si="8"/>
        <v>2568720.0000000005</v>
      </c>
      <c r="L25" s="3"/>
    </row>
    <row r="26" spans="1:12" ht="16.5" x14ac:dyDescent="0.3">
      <c r="A26" s="34">
        <v>25</v>
      </c>
      <c r="B26" s="7" t="s">
        <v>15</v>
      </c>
      <c r="C26" s="7">
        <v>10</v>
      </c>
      <c r="D26" s="21" t="s">
        <v>81</v>
      </c>
      <c r="E26" s="36">
        <v>643</v>
      </c>
      <c r="F26" s="7">
        <f t="shared" si="3"/>
        <v>707.30000000000007</v>
      </c>
      <c r="G26" s="34">
        <f>G25</f>
        <v>16960</v>
      </c>
      <c r="H26" s="51">
        <f t="shared" si="5"/>
        <v>10905280</v>
      </c>
      <c r="I26" s="51">
        <f t="shared" si="6"/>
        <v>11777702</v>
      </c>
      <c r="J26" s="52">
        <f t="shared" si="7"/>
        <v>24500</v>
      </c>
      <c r="K26" s="53">
        <f t="shared" si="8"/>
        <v>1980440.0000000002</v>
      </c>
      <c r="L26" s="3"/>
    </row>
    <row r="27" spans="1:12" ht="16.5" x14ac:dyDescent="0.3">
      <c r="A27" s="34">
        <v>26</v>
      </c>
      <c r="B27" s="7" t="s">
        <v>82</v>
      </c>
      <c r="C27" s="7">
        <v>10</v>
      </c>
      <c r="D27" s="21" t="s">
        <v>81</v>
      </c>
      <c r="E27" s="36">
        <v>643</v>
      </c>
      <c r="F27" s="7">
        <f t="shared" si="3"/>
        <v>707.30000000000007</v>
      </c>
      <c r="G27" s="34">
        <f>G26</f>
        <v>16960</v>
      </c>
      <c r="H27" s="51">
        <f t="shared" si="5"/>
        <v>10905280</v>
      </c>
      <c r="I27" s="51">
        <f t="shared" si="6"/>
        <v>11777702</v>
      </c>
      <c r="J27" s="52">
        <f t="shared" si="7"/>
        <v>24500</v>
      </c>
      <c r="K27" s="53">
        <f t="shared" si="8"/>
        <v>1980440.0000000002</v>
      </c>
      <c r="L27" s="3"/>
    </row>
    <row r="28" spans="1:12" ht="16.5" x14ac:dyDescent="0.3">
      <c r="A28" s="34">
        <v>27</v>
      </c>
      <c r="B28" s="7" t="s">
        <v>84</v>
      </c>
      <c r="C28" s="7">
        <v>10</v>
      </c>
      <c r="D28" s="21" t="s">
        <v>74</v>
      </c>
      <c r="E28" s="36">
        <v>987</v>
      </c>
      <c r="F28" s="7">
        <f t="shared" si="3"/>
        <v>1085.7</v>
      </c>
      <c r="G28" s="34">
        <f>G27</f>
        <v>16960</v>
      </c>
      <c r="H28" s="51">
        <f t="shared" si="5"/>
        <v>16739520</v>
      </c>
      <c r="I28" s="51">
        <f t="shared" si="6"/>
        <v>18078682</v>
      </c>
      <c r="J28" s="52">
        <f t="shared" si="7"/>
        <v>37500</v>
      </c>
      <c r="K28" s="53">
        <f t="shared" si="8"/>
        <v>3039960</v>
      </c>
      <c r="L28" s="3"/>
    </row>
    <row r="29" spans="1:12" ht="16.5" x14ac:dyDescent="0.3">
      <c r="A29" s="34">
        <v>28</v>
      </c>
      <c r="B29" s="7" t="s">
        <v>85</v>
      </c>
      <c r="C29" s="7">
        <v>10</v>
      </c>
      <c r="D29" s="21" t="s">
        <v>75</v>
      </c>
      <c r="E29" s="36">
        <v>834</v>
      </c>
      <c r="F29" s="7">
        <f t="shared" si="3"/>
        <v>917.40000000000009</v>
      </c>
      <c r="G29" s="34">
        <f>G28</f>
        <v>16960</v>
      </c>
      <c r="H29" s="51">
        <f t="shared" si="5"/>
        <v>14144640</v>
      </c>
      <c r="I29" s="51">
        <f t="shared" si="6"/>
        <v>15276211</v>
      </c>
      <c r="J29" s="52">
        <f t="shared" si="7"/>
        <v>32000</v>
      </c>
      <c r="K29" s="53">
        <f t="shared" si="8"/>
        <v>2568720.0000000005</v>
      </c>
      <c r="L29" s="3"/>
    </row>
    <row r="30" spans="1:12" ht="16.5" x14ac:dyDescent="0.3">
      <c r="A30" s="34">
        <v>29</v>
      </c>
      <c r="B30" s="7" t="s">
        <v>16</v>
      </c>
      <c r="C30" s="7">
        <v>11</v>
      </c>
      <c r="D30" s="7" t="s">
        <v>75</v>
      </c>
      <c r="E30" s="35">
        <v>834</v>
      </c>
      <c r="F30" s="7">
        <f t="shared" si="3"/>
        <v>917.40000000000009</v>
      </c>
      <c r="G30" s="34">
        <f>G29+40</f>
        <v>17000</v>
      </c>
      <c r="H30" s="51">
        <f t="shared" si="5"/>
        <v>14178000</v>
      </c>
      <c r="I30" s="51">
        <f t="shared" si="6"/>
        <v>15312240</v>
      </c>
      <c r="J30" s="52">
        <f t="shared" si="7"/>
        <v>32000</v>
      </c>
      <c r="K30" s="53">
        <f t="shared" si="8"/>
        <v>2568720.0000000005</v>
      </c>
      <c r="L30" s="3"/>
    </row>
    <row r="31" spans="1:12" ht="16.5" x14ac:dyDescent="0.3">
      <c r="A31" s="34">
        <v>30</v>
      </c>
      <c r="B31" s="7" t="s">
        <v>17</v>
      </c>
      <c r="C31" s="7">
        <v>11</v>
      </c>
      <c r="D31" s="21" t="s">
        <v>81</v>
      </c>
      <c r="E31" s="36">
        <v>643</v>
      </c>
      <c r="F31" s="7">
        <f t="shared" si="3"/>
        <v>707.30000000000007</v>
      </c>
      <c r="G31" s="34">
        <f>G30</f>
        <v>17000</v>
      </c>
      <c r="H31" s="51">
        <f t="shared" si="5"/>
        <v>10931000</v>
      </c>
      <c r="I31" s="51">
        <f t="shared" si="6"/>
        <v>11805480</v>
      </c>
      <c r="J31" s="52">
        <f t="shared" si="7"/>
        <v>24500</v>
      </c>
      <c r="K31" s="53">
        <f t="shared" si="8"/>
        <v>1980440.0000000002</v>
      </c>
      <c r="L31" s="3"/>
    </row>
    <row r="32" spans="1:12" ht="16.5" x14ac:dyDescent="0.3">
      <c r="A32" s="34">
        <v>31</v>
      </c>
      <c r="B32" s="7" t="s">
        <v>86</v>
      </c>
      <c r="C32" s="7">
        <v>11</v>
      </c>
      <c r="D32" s="21" t="s">
        <v>81</v>
      </c>
      <c r="E32" s="36">
        <v>643</v>
      </c>
      <c r="F32" s="7">
        <f t="shared" si="3"/>
        <v>707.30000000000007</v>
      </c>
      <c r="G32" s="34">
        <f>G31</f>
        <v>17000</v>
      </c>
      <c r="H32" s="51">
        <f t="shared" si="5"/>
        <v>10931000</v>
      </c>
      <c r="I32" s="51">
        <f t="shared" si="6"/>
        <v>11805480</v>
      </c>
      <c r="J32" s="52">
        <f t="shared" si="7"/>
        <v>24500</v>
      </c>
      <c r="K32" s="53">
        <f t="shared" si="8"/>
        <v>1980440.0000000002</v>
      </c>
      <c r="L32" s="3"/>
    </row>
    <row r="33" spans="1:12" ht="16.5" x14ac:dyDescent="0.3">
      <c r="A33" s="34">
        <v>32</v>
      </c>
      <c r="B33" s="7" t="s">
        <v>87</v>
      </c>
      <c r="C33" s="7">
        <v>11</v>
      </c>
      <c r="D33" s="21" t="s">
        <v>81</v>
      </c>
      <c r="E33" s="36">
        <v>630</v>
      </c>
      <c r="F33" s="7">
        <f t="shared" si="3"/>
        <v>693</v>
      </c>
      <c r="G33" s="34">
        <f>G32</f>
        <v>17000</v>
      </c>
      <c r="H33" s="51">
        <f t="shared" si="5"/>
        <v>10710000</v>
      </c>
      <c r="I33" s="51">
        <f t="shared" si="6"/>
        <v>11566800</v>
      </c>
      <c r="J33" s="52">
        <f t="shared" si="7"/>
        <v>24000</v>
      </c>
      <c r="K33" s="53">
        <f t="shared" si="8"/>
        <v>1940400</v>
      </c>
      <c r="L33" s="3"/>
    </row>
    <row r="34" spans="1:12" ht="16.5" x14ac:dyDescent="0.3">
      <c r="A34" s="34">
        <v>33</v>
      </c>
      <c r="B34" s="7" t="s">
        <v>88</v>
      </c>
      <c r="C34" s="7">
        <v>11</v>
      </c>
      <c r="D34" s="21" t="s">
        <v>81</v>
      </c>
      <c r="E34" s="36">
        <v>630</v>
      </c>
      <c r="F34" s="7">
        <f t="shared" si="3"/>
        <v>693</v>
      </c>
      <c r="G34" s="34">
        <f>G33</f>
        <v>17000</v>
      </c>
      <c r="H34" s="51">
        <f t="shared" si="5"/>
        <v>10710000</v>
      </c>
      <c r="I34" s="51">
        <f t="shared" si="6"/>
        <v>11566800</v>
      </c>
      <c r="J34" s="52">
        <f t="shared" si="7"/>
        <v>24000</v>
      </c>
      <c r="K34" s="53">
        <f t="shared" si="8"/>
        <v>1940400</v>
      </c>
      <c r="L34" s="3"/>
    </row>
    <row r="35" spans="1:12" ht="16.5" x14ac:dyDescent="0.3">
      <c r="A35" s="34">
        <v>34</v>
      </c>
      <c r="B35" s="7" t="s">
        <v>89</v>
      </c>
      <c r="C35" s="7">
        <v>11</v>
      </c>
      <c r="D35" s="21" t="s">
        <v>75</v>
      </c>
      <c r="E35" s="36">
        <v>834</v>
      </c>
      <c r="F35" s="7">
        <f t="shared" si="3"/>
        <v>917.40000000000009</v>
      </c>
      <c r="G35" s="34">
        <f>G34</f>
        <v>17000</v>
      </c>
      <c r="H35" s="51">
        <f t="shared" si="5"/>
        <v>14178000</v>
      </c>
      <c r="I35" s="51">
        <f t="shared" si="6"/>
        <v>15312240</v>
      </c>
      <c r="J35" s="52">
        <f t="shared" si="7"/>
        <v>32000</v>
      </c>
      <c r="K35" s="53">
        <f t="shared" si="8"/>
        <v>2568720.0000000005</v>
      </c>
      <c r="L35" s="3"/>
    </row>
    <row r="36" spans="1:12" ht="16.5" x14ac:dyDescent="0.3">
      <c r="A36" s="34">
        <v>35</v>
      </c>
      <c r="B36" s="7" t="s">
        <v>18</v>
      </c>
      <c r="C36" s="7">
        <v>12</v>
      </c>
      <c r="D36" s="7" t="s">
        <v>75</v>
      </c>
      <c r="E36" s="35">
        <v>834</v>
      </c>
      <c r="F36" s="7">
        <f t="shared" si="3"/>
        <v>917.40000000000009</v>
      </c>
      <c r="G36" s="34">
        <f>G35+40</f>
        <v>17040</v>
      </c>
      <c r="H36" s="51">
        <f t="shared" si="5"/>
        <v>14211360</v>
      </c>
      <c r="I36" s="51">
        <f t="shared" si="6"/>
        <v>15348269</v>
      </c>
      <c r="J36" s="52">
        <f t="shared" si="7"/>
        <v>32000</v>
      </c>
      <c r="K36" s="53">
        <f t="shared" si="8"/>
        <v>2568720.0000000005</v>
      </c>
      <c r="L36" s="3"/>
    </row>
    <row r="37" spans="1:12" ht="16.5" x14ac:dyDescent="0.3">
      <c r="A37" s="34">
        <v>36</v>
      </c>
      <c r="B37" s="7" t="s">
        <v>19</v>
      </c>
      <c r="C37" s="20">
        <v>12</v>
      </c>
      <c r="D37" s="21" t="s">
        <v>81</v>
      </c>
      <c r="E37" s="36">
        <v>643</v>
      </c>
      <c r="F37" s="7">
        <f t="shared" si="3"/>
        <v>707.30000000000007</v>
      </c>
      <c r="G37" s="34">
        <f>G36</f>
        <v>17040</v>
      </c>
      <c r="H37" s="51">
        <f t="shared" si="5"/>
        <v>10956720</v>
      </c>
      <c r="I37" s="51">
        <f t="shared" si="6"/>
        <v>11833258</v>
      </c>
      <c r="J37" s="52">
        <f t="shared" si="7"/>
        <v>24500</v>
      </c>
      <c r="K37" s="53">
        <f t="shared" si="8"/>
        <v>1980440.0000000002</v>
      </c>
      <c r="L37" s="3"/>
    </row>
    <row r="38" spans="1:12" ht="16.5" x14ac:dyDescent="0.3">
      <c r="A38" s="34">
        <v>37</v>
      </c>
      <c r="B38" s="7" t="s">
        <v>90</v>
      </c>
      <c r="C38" s="20">
        <v>12</v>
      </c>
      <c r="D38" s="21" t="s">
        <v>81</v>
      </c>
      <c r="E38" s="36">
        <v>643</v>
      </c>
      <c r="F38" s="7">
        <f t="shared" si="3"/>
        <v>707.30000000000007</v>
      </c>
      <c r="G38" s="34">
        <f>G37</f>
        <v>17040</v>
      </c>
      <c r="H38" s="51">
        <f t="shared" si="5"/>
        <v>10956720</v>
      </c>
      <c r="I38" s="51">
        <f t="shared" si="6"/>
        <v>11833258</v>
      </c>
      <c r="J38" s="52">
        <f t="shared" si="7"/>
        <v>24500</v>
      </c>
      <c r="K38" s="53">
        <f t="shared" si="8"/>
        <v>1980440.0000000002</v>
      </c>
      <c r="L38" s="3"/>
    </row>
    <row r="39" spans="1:12" ht="16.5" x14ac:dyDescent="0.3">
      <c r="A39" s="34">
        <v>38</v>
      </c>
      <c r="B39" s="7" t="s">
        <v>91</v>
      </c>
      <c r="C39" s="20">
        <v>12</v>
      </c>
      <c r="D39" s="21" t="s">
        <v>81</v>
      </c>
      <c r="E39" s="36">
        <v>630</v>
      </c>
      <c r="F39" s="7">
        <f t="shared" si="3"/>
        <v>693</v>
      </c>
      <c r="G39" s="34">
        <f>G38</f>
        <v>17040</v>
      </c>
      <c r="H39" s="51">
        <f t="shared" si="5"/>
        <v>10735200</v>
      </c>
      <c r="I39" s="51">
        <f t="shared" si="6"/>
        <v>11594016</v>
      </c>
      <c r="J39" s="52">
        <f t="shared" si="7"/>
        <v>24000</v>
      </c>
      <c r="K39" s="53">
        <f t="shared" si="8"/>
        <v>1940400</v>
      </c>
      <c r="L39" s="3"/>
    </row>
    <row r="40" spans="1:12" ht="16.5" x14ac:dyDescent="0.3">
      <c r="A40" s="34">
        <v>39</v>
      </c>
      <c r="B40" s="7" t="s">
        <v>92</v>
      </c>
      <c r="C40" s="20">
        <v>12</v>
      </c>
      <c r="D40" s="21" t="s">
        <v>81</v>
      </c>
      <c r="E40" s="36">
        <v>630</v>
      </c>
      <c r="F40" s="7">
        <f t="shared" si="3"/>
        <v>693</v>
      </c>
      <c r="G40" s="34">
        <f>G39</f>
        <v>17040</v>
      </c>
      <c r="H40" s="51">
        <f t="shared" si="5"/>
        <v>10735200</v>
      </c>
      <c r="I40" s="51">
        <f t="shared" si="6"/>
        <v>11594016</v>
      </c>
      <c r="J40" s="52">
        <f t="shared" si="7"/>
        <v>24000</v>
      </c>
      <c r="K40" s="53">
        <f t="shared" si="8"/>
        <v>1940400</v>
      </c>
      <c r="L40" s="3"/>
    </row>
    <row r="41" spans="1:12" ht="16.5" x14ac:dyDescent="0.3">
      <c r="A41" s="34">
        <v>40</v>
      </c>
      <c r="B41" s="7" t="s">
        <v>93</v>
      </c>
      <c r="C41" s="20">
        <v>12</v>
      </c>
      <c r="D41" s="21" t="s">
        <v>75</v>
      </c>
      <c r="E41" s="36">
        <v>834</v>
      </c>
      <c r="F41" s="7">
        <f t="shared" si="3"/>
        <v>917.40000000000009</v>
      </c>
      <c r="G41" s="34">
        <f>G40</f>
        <v>17040</v>
      </c>
      <c r="H41" s="51">
        <f t="shared" si="5"/>
        <v>14211360</v>
      </c>
      <c r="I41" s="51">
        <f t="shared" si="6"/>
        <v>15348269</v>
      </c>
      <c r="J41" s="52">
        <f t="shared" si="7"/>
        <v>32000</v>
      </c>
      <c r="K41" s="53">
        <f t="shared" si="8"/>
        <v>2568720.0000000005</v>
      </c>
      <c r="L41" s="3"/>
    </row>
    <row r="42" spans="1:12" ht="16.5" x14ac:dyDescent="0.3">
      <c r="A42" s="34">
        <v>41</v>
      </c>
      <c r="B42" s="7" t="s">
        <v>20</v>
      </c>
      <c r="C42" s="7">
        <v>13</v>
      </c>
      <c r="D42" s="7" t="s">
        <v>75</v>
      </c>
      <c r="E42" s="35">
        <v>834</v>
      </c>
      <c r="F42" s="7">
        <f t="shared" si="3"/>
        <v>917.40000000000009</v>
      </c>
      <c r="G42" s="34">
        <f>G41+40</f>
        <v>17080</v>
      </c>
      <c r="H42" s="51">
        <f t="shared" si="5"/>
        <v>14244720</v>
      </c>
      <c r="I42" s="51">
        <f t="shared" si="6"/>
        <v>15384298</v>
      </c>
      <c r="J42" s="52">
        <f t="shared" si="7"/>
        <v>32000</v>
      </c>
      <c r="K42" s="53">
        <f t="shared" si="8"/>
        <v>2568720.0000000005</v>
      </c>
      <c r="L42" s="3"/>
    </row>
    <row r="43" spans="1:12" ht="16.5" x14ac:dyDescent="0.3">
      <c r="A43" s="34">
        <v>42</v>
      </c>
      <c r="B43" s="7" t="s">
        <v>21</v>
      </c>
      <c r="C43" s="7">
        <v>13</v>
      </c>
      <c r="D43" s="21" t="s">
        <v>81</v>
      </c>
      <c r="E43" s="36">
        <v>643</v>
      </c>
      <c r="F43" s="7">
        <f t="shared" si="3"/>
        <v>707.30000000000007</v>
      </c>
      <c r="G43" s="34">
        <f>G42</f>
        <v>17080</v>
      </c>
      <c r="H43" s="51">
        <f t="shared" si="5"/>
        <v>10982440</v>
      </c>
      <c r="I43" s="51">
        <f t="shared" si="6"/>
        <v>11861035</v>
      </c>
      <c r="J43" s="52">
        <f t="shared" si="7"/>
        <v>24500</v>
      </c>
      <c r="K43" s="53">
        <f t="shared" si="8"/>
        <v>1980440.0000000002</v>
      </c>
      <c r="L43" s="3"/>
    </row>
    <row r="44" spans="1:12" ht="16.5" x14ac:dyDescent="0.3">
      <c r="A44" s="34">
        <v>43</v>
      </c>
      <c r="B44" s="7" t="s">
        <v>94</v>
      </c>
      <c r="C44" s="7">
        <v>13</v>
      </c>
      <c r="D44" s="21" t="s">
        <v>81</v>
      </c>
      <c r="E44" s="36">
        <v>643</v>
      </c>
      <c r="F44" s="7">
        <f t="shared" si="3"/>
        <v>707.30000000000007</v>
      </c>
      <c r="G44" s="34">
        <f>G43</f>
        <v>17080</v>
      </c>
      <c r="H44" s="51">
        <f t="shared" si="5"/>
        <v>10982440</v>
      </c>
      <c r="I44" s="51">
        <f t="shared" si="6"/>
        <v>11861035</v>
      </c>
      <c r="J44" s="52">
        <f t="shared" si="7"/>
        <v>24500</v>
      </c>
      <c r="K44" s="53">
        <f t="shared" si="8"/>
        <v>1980440.0000000002</v>
      </c>
      <c r="L44" s="3"/>
    </row>
    <row r="45" spans="1:12" ht="16.5" x14ac:dyDescent="0.3">
      <c r="A45" s="34">
        <v>44</v>
      </c>
      <c r="B45" s="7" t="s">
        <v>95</v>
      </c>
      <c r="C45" s="7">
        <v>13</v>
      </c>
      <c r="D45" s="21" t="s">
        <v>81</v>
      </c>
      <c r="E45" s="36">
        <v>630</v>
      </c>
      <c r="F45" s="7">
        <f t="shared" si="3"/>
        <v>693</v>
      </c>
      <c r="G45" s="34">
        <f>G44</f>
        <v>17080</v>
      </c>
      <c r="H45" s="51">
        <f t="shared" si="5"/>
        <v>10760400</v>
      </c>
      <c r="I45" s="51">
        <f t="shared" si="6"/>
        <v>11621232</v>
      </c>
      <c r="J45" s="52">
        <f t="shared" si="7"/>
        <v>24000</v>
      </c>
      <c r="K45" s="53">
        <f t="shared" si="8"/>
        <v>1940400</v>
      </c>
      <c r="L45" s="3"/>
    </row>
    <row r="46" spans="1:12" ht="16.5" x14ac:dyDescent="0.3">
      <c r="A46" s="34">
        <v>45</v>
      </c>
      <c r="B46" s="7" t="s">
        <v>96</v>
      </c>
      <c r="C46" s="7">
        <v>13</v>
      </c>
      <c r="D46" s="21" t="s">
        <v>81</v>
      </c>
      <c r="E46" s="36">
        <v>630</v>
      </c>
      <c r="F46" s="7">
        <f t="shared" si="3"/>
        <v>693</v>
      </c>
      <c r="G46" s="34">
        <f>G45</f>
        <v>17080</v>
      </c>
      <c r="H46" s="51">
        <f t="shared" si="5"/>
        <v>10760400</v>
      </c>
      <c r="I46" s="51">
        <f t="shared" si="6"/>
        <v>11621232</v>
      </c>
      <c r="J46" s="52">
        <f t="shared" si="7"/>
        <v>24000</v>
      </c>
      <c r="K46" s="53">
        <f t="shared" si="8"/>
        <v>1940400</v>
      </c>
      <c r="L46" s="3"/>
    </row>
    <row r="47" spans="1:12" ht="16.5" x14ac:dyDescent="0.3">
      <c r="A47" s="34">
        <v>46</v>
      </c>
      <c r="B47" s="7" t="s">
        <v>97</v>
      </c>
      <c r="C47" s="7">
        <v>13</v>
      </c>
      <c r="D47" s="21" t="s">
        <v>75</v>
      </c>
      <c r="E47" s="36">
        <v>834</v>
      </c>
      <c r="F47" s="7">
        <f t="shared" si="3"/>
        <v>917.40000000000009</v>
      </c>
      <c r="G47" s="34">
        <f>G46</f>
        <v>17080</v>
      </c>
      <c r="H47" s="51">
        <f t="shared" si="5"/>
        <v>14244720</v>
      </c>
      <c r="I47" s="51">
        <f t="shared" si="6"/>
        <v>15384298</v>
      </c>
      <c r="J47" s="52">
        <f t="shared" si="7"/>
        <v>32000</v>
      </c>
      <c r="K47" s="53">
        <f t="shared" si="8"/>
        <v>2568720.0000000005</v>
      </c>
      <c r="L47" s="3"/>
    </row>
    <row r="48" spans="1:12" ht="16.5" x14ac:dyDescent="0.3">
      <c r="A48" s="34">
        <v>47</v>
      </c>
      <c r="B48" s="7" t="s">
        <v>22</v>
      </c>
      <c r="C48" s="7">
        <v>14</v>
      </c>
      <c r="D48" s="7" t="s">
        <v>75</v>
      </c>
      <c r="E48" s="35">
        <v>834</v>
      </c>
      <c r="F48" s="7">
        <f t="shared" si="3"/>
        <v>917.40000000000009</v>
      </c>
      <c r="G48" s="34">
        <f>G47+40</f>
        <v>17120</v>
      </c>
      <c r="H48" s="51">
        <f t="shared" si="5"/>
        <v>14278080</v>
      </c>
      <c r="I48" s="51">
        <f t="shared" si="6"/>
        <v>15420326</v>
      </c>
      <c r="J48" s="52">
        <f t="shared" si="7"/>
        <v>32000</v>
      </c>
      <c r="K48" s="53">
        <f t="shared" si="8"/>
        <v>2568720.0000000005</v>
      </c>
      <c r="L48" s="3"/>
    </row>
    <row r="49" spans="1:12" ht="16.5" x14ac:dyDescent="0.3">
      <c r="A49" s="34">
        <v>48</v>
      </c>
      <c r="B49" s="7" t="s">
        <v>23</v>
      </c>
      <c r="C49" s="7">
        <v>14</v>
      </c>
      <c r="D49" s="21" t="s">
        <v>81</v>
      </c>
      <c r="E49" s="36">
        <v>643</v>
      </c>
      <c r="F49" s="7">
        <f t="shared" si="3"/>
        <v>707.30000000000007</v>
      </c>
      <c r="G49" s="34">
        <f>G48</f>
        <v>17120</v>
      </c>
      <c r="H49" s="51">
        <f t="shared" si="5"/>
        <v>11008160</v>
      </c>
      <c r="I49" s="51">
        <f t="shared" si="6"/>
        <v>11888813</v>
      </c>
      <c r="J49" s="52">
        <f t="shared" si="7"/>
        <v>25000</v>
      </c>
      <c r="K49" s="53">
        <f t="shared" si="8"/>
        <v>1980440.0000000002</v>
      </c>
      <c r="L49" s="3"/>
    </row>
    <row r="50" spans="1:12" ht="16.5" x14ac:dyDescent="0.3">
      <c r="A50" s="34">
        <v>49</v>
      </c>
      <c r="B50" s="7" t="s">
        <v>98</v>
      </c>
      <c r="C50" s="7">
        <v>14</v>
      </c>
      <c r="D50" s="21" t="s">
        <v>81</v>
      </c>
      <c r="E50" s="36">
        <v>643</v>
      </c>
      <c r="F50" s="7">
        <f t="shared" si="3"/>
        <v>707.30000000000007</v>
      </c>
      <c r="G50" s="34">
        <f>G49</f>
        <v>17120</v>
      </c>
      <c r="H50" s="51">
        <f t="shared" si="5"/>
        <v>11008160</v>
      </c>
      <c r="I50" s="51">
        <f t="shared" si="6"/>
        <v>11888813</v>
      </c>
      <c r="J50" s="52">
        <f t="shared" si="7"/>
        <v>25000</v>
      </c>
      <c r="K50" s="53">
        <f t="shared" si="8"/>
        <v>1980440.0000000002</v>
      </c>
      <c r="L50" s="3"/>
    </row>
    <row r="51" spans="1:12" ht="16.5" x14ac:dyDescent="0.3">
      <c r="A51" s="34">
        <v>50</v>
      </c>
      <c r="B51" s="7" t="s">
        <v>99</v>
      </c>
      <c r="C51" s="7">
        <v>14</v>
      </c>
      <c r="D51" s="21" t="s">
        <v>81</v>
      </c>
      <c r="E51" s="36">
        <v>630</v>
      </c>
      <c r="F51" s="7">
        <f t="shared" si="3"/>
        <v>693</v>
      </c>
      <c r="G51" s="34">
        <f>G50</f>
        <v>17120</v>
      </c>
      <c r="H51" s="51">
        <f t="shared" si="5"/>
        <v>10785600</v>
      </c>
      <c r="I51" s="51">
        <f t="shared" si="6"/>
        <v>11648448</v>
      </c>
      <c r="J51" s="52">
        <f t="shared" si="7"/>
        <v>24500</v>
      </c>
      <c r="K51" s="53">
        <f t="shared" si="8"/>
        <v>1940400</v>
      </c>
      <c r="L51" s="3"/>
    </row>
    <row r="52" spans="1:12" ht="16.5" x14ac:dyDescent="0.3">
      <c r="A52" s="34">
        <v>51</v>
      </c>
      <c r="B52" s="7" t="s">
        <v>100</v>
      </c>
      <c r="C52" s="7">
        <v>14</v>
      </c>
      <c r="D52" s="21" t="s">
        <v>81</v>
      </c>
      <c r="E52" s="36">
        <v>630</v>
      </c>
      <c r="F52" s="7">
        <f t="shared" si="3"/>
        <v>693</v>
      </c>
      <c r="G52" s="34">
        <f>G51</f>
        <v>17120</v>
      </c>
      <c r="H52" s="51">
        <f t="shared" si="5"/>
        <v>10785600</v>
      </c>
      <c r="I52" s="51">
        <f t="shared" si="6"/>
        <v>11648448</v>
      </c>
      <c r="J52" s="52">
        <f t="shared" si="7"/>
        <v>24500</v>
      </c>
      <c r="K52" s="53">
        <f t="shared" si="8"/>
        <v>1940400</v>
      </c>
      <c r="L52" s="3"/>
    </row>
    <row r="53" spans="1:12" ht="16.5" x14ac:dyDescent="0.3">
      <c r="A53" s="34">
        <v>52</v>
      </c>
      <c r="B53" s="7" t="s">
        <v>101</v>
      </c>
      <c r="C53" s="7">
        <v>14</v>
      </c>
      <c r="D53" s="21" t="s">
        <v>75</v>
      </c>
      <c r="E53" s="36">
        <v>834</v>
      </c>
      <c r="F53" s="7">
        <f t="shared" si="3"/>
        <v>917.40000000000009</v>
      </c>
      <c r="G53" s="34">
        <f>G52</f>
        <v>17120</v>
      </c>
      <c r="H53" s="51">
        <f t="shared" si="5"/>
        <v>14278080</v>
      </c>
      <c r="I53" s="51">
        <f t="shared" si="6"/>
        <v>15420326</v>
      </c>
      <c r="J53" s="52">
        <f t="shared" si="7"/>
        <v>32000</v>
      </c>
      <c r="K53" s="53">
        <f t="shared" si="8"/>
        <v>2568720.0000000005</v>
      </c>
      <c r="L53" s="3"/>
    </row>
    <row r="54" spans="1:12" ht="16.5" x14ac:dyDescent="0.3">
      <c r="A54" s="34">
        <v>53</v>
      </c>
      <c r="B54" s="7" t="s">
        <v>24</v>
      </c>
      <c r="C54" s="7">
        <v>15</v>
      </c>
      <c r="D54" s="7" t="s">
        <v>75</v>
      </c>
      <c r="E54" s="35">
        <v>834</v>
      </c>
      <c r="F54" s="7">
        <f t="shared" si="3"/>
        <v>917.40000000000009</v>
      </c>
      <c r="G54" s="34">
        <f>G53+40</f>
        <v>17160</v>
      </c>
      <c r="H54" s="51">
        <f t="shared" si="5"/>
        <v>14311440</v>
      </c>
      <c r="I54" s="51">
        <f t="shared" si="6"/>
        <v>15456355</v>
      </c>
      <c r="J54" s="52">
        <f t="shared" si="7"/>
        <v>32000</v>
      </c>
      <c r="K54" s="53">
        <f t="shared" si="8"/>
        <v>2568720.0000000005</v>
      </c>
      <c r="L54" s="3"/>
    </row>
    <row r="55" spans="1:12" ht="16.5" x14ac:dyDescent="0.3">
      <c r="A55" s="34">
        <v>54</v>
      </c>
      <c r="B55" s="7" t="s">
        <v>25</v>
      </c>
      <c r="C55" s="7">
        <v>15</v>
      </c>
      <c r="D55" s="21" t="s">
        <v>81</v>
      </c>
      <c r="E55" s="36">
        <v>643</v>
      </c>
      <c r="F55" s="7">
        <f t="shared" si="3"/>
        <v>707.30000000000007</v>
      </c>
      <c r="G55" s="34">
        <f>G54</f>
        <v>17160</v>
      </c>
      <c r="H55" s="51">
        <f t="shared" si="5"/>
        <v>11033880</v>
      </c>
      <c r="I55" s="51">
        <f t="shared" si="6"/>
        <v>11916590</v>
      </c>
      <c r="J55" s="52">
        <f t="shared" si="7"/>
        <v>25000</v>
      </c>
      <c r="K55" s="53">
        <f t="shared" si="8"/>
        <v>1980440.0000000002</v>
      </c>
      <c r="L55" s="3"/>
    </row>
    <row r="56" spans="1:12" ht="16.5" x14ac:dyDescent="0.3">
      <c r="A56" s="34">
        <v>55</v>
      </c>
      <c r="B56" s="7" t="s">
        <v>102</v>
      </c>
      <c r="C56" s="7">
        <v>15</v>
      </c>
      <c r="D56" s="21" t="s">
        <v>81</v>
      </c>
      <c r="E56" s="36">
        <v>643</v>
      </c>
      <c r="F56" s="7">
        <f t="shared" si="3"/>
        <v>707.30000000000007</v>
      </c>
      <c r="G56" s="34">
        <f>G55</f>
        <v>17160</v>
      </c>
      <c r="H56" s="51">
        <f t="shared" si="5"/>
        <v>11033880</v>
      </c>
      <c r="I56" s="51">
        <f t="shared" si="6"/>
        <v>11916590</v>
      </c>
      <c r="J56" s="52">
        <f t="shared" si="7"/>
        <v>25000</v>
      </c>
      <c r="K56" s="53">
        <f t="shared" si="8"/>
        <v>1980440.0000000002</v>
      </c>
      <c r="L56" s="3"/>
    </row>
    <row r="57" spans="1:12" ht="16.5" x14ac:dyDescent="0.3">
      <c r="A57" s="34">
        <v>56</v>
      </c>
      <c r="B57" s="7" t="s">
        <v>104</v>
      </c>
      <c r="C57" s="7">
        <v>15</v>
      </c>
      <c r="D57" s="21" t="s">
        <v>74</v>
      </c>
      <c r="E57" s="36">
        <v>987</v>
      </c>
      <c r="F57" s="7">
        <f t="shared" si="3"/>
        <v>1085.7</v>
      </c>
      <c r="G57" s="34">
        <f>G56</f>
        <v>17160</v>
      </c>
      <c r="H57" s="51">
        <f t="shared" si="5"/>
        <v>16936920</v>
      </c>
      <c r="I57" s="51">
        <f t="shared" si="6"/>
        <v>18291874</v>
      </c>
      <c r="J57" s="52">
        <f t="shared" si="7"/>
        <v>38000</v>
      </c>
      <c r="K57" s="53">
        <f t="shared" si="8"/>
        <v>3039960</v>
      </c>
      <c r="L57" s="3"/>
    </row>
    <row r="58" spans="1:12" ht="16.5" x14ac:dyDescent="0.3">
      <c r="A58" s="34">
        <v>57</v>
      </c>
      <c r="B58" s="7" t="s">
        <v>105</v>
      </c>
      <c r="C58" s="7">
        <v>15</v>
      </c>
      <c r="D58" s="21" t="s">
        <v>75</v>
      </c>
      <c r="E58" s="36">
        <v>834</v>
      </c>
      <c r="F58" s="7">
        <f t="shared" si="3"/>
        <v>917.40000000000009</v>
      </c>
      <c r="G58" s="34">
        <f>G57</f>
        <v>17160</v>
      </c>
      <c r="H58" s="51">
        <f t="shared" si="5"/>
        <v>14311440</v>
      </c>
      <c r="I58" s="51">
        <f t="shared" si="6"/>
        <v>15456355</v>
      </c>
      <c r="J58" s="52">
        <f t="shared" si="7"/>
        <v>32000</v>
      </c>
      <c r="K58" s="53">
        <f t="shared" si="8"/>
        <v>2568720.0000000005</v>
      </c>
      <c r="L58" s="3"/>
    </row>
    <row r="59" spans="1:12" ht="16.5" x14ac:dyDescent="0.3">
      <c r="A59" s="34">
        <v>58</v>
      </c>
      <c r="B59" s="7" t="s">
        <v>26</v>
      </c>
      <c r="C59" s="7">
        <v>16</v>
      </c>
      <c r="D59" s="7" t="s">
        <v>75</v>
      </c>
      <c r="E59" s="35">
        <v>834</v>
      </c>
      <c r="F59" s="7">
        <f t="shared" si="3"/>
        <v>917.40000000000009</v>
      </c>
      <c r="G59" s="34">
        <f>G58+40</f>
        <v>17200</v>
      </c>
      <c r="H59" s="51">
        <f t="shared" si="5"/>
        <v>14344800</v>
      </c>
      <c r="I59" s="51">
        <f t="shared" si="6"/>
        <v>15492384</v>
      </c>
      <c r="J59" s="52">
        <f t="shared" si="7"/>
        <v>32500</v>
      </c>
      <c r="K59" s="53">
        <f t="shared" si="8"/>
        <v>2568720.0000000005</v>
      </c>
      <c r="L59" s="3"/>
    </row>
    <row r="60" spans="1:12" ht="16.5" x14ac:dyDescent="0.3">
      <c r="A60" s="34">
        <v>59</v>
      </c>
      <c r="B60" s="7" t="s">
        <v>27</v>
      </c>
      <c r="C60" s="7">
        <v>16</v>
      </c>
      <c r="D60" s="21" t="s">
        <v>81</v>
      </c>
      <c r="E60" s="36">
        <v>643</v>
      </c>
      <c r="F60" s="7">
        <f t="shared" si="3"/>
        <v>707.30000000000007</v>
      </c>
      <c r="G60" s="34">
        <f>G59</f>
        <v>17200</v>
      </c>
      <c r="H60" s="51">
        <f t="shared" si="5"/>
        <v>11059600</v>
      </c>
      <c r="I60" s="51">
        <f t="shared" si="6"/>
        <v>11944368</v>
      </c>
      <c r="J60" s="52">
        <f t="shared" si="7"/>
        <v>25000</v>
      </c>
      <c r="K60" s="53">
        <f t="shared" si="8"/>
        <v>1980440.0000000002</v>
      </c>
      <c r="L60" s="3"/>
    </row>
    <row r="61" spans="1:12" ht="16.5" x14ac:dyDescent="0.3">
      <c r="A61" s="34">
        <v>60</v>
      </c>
      <c r="B61" s="7" t="s">
        <v>106</v>
      </c>
      <c r="C61" s="7">
        <v>16</v>
      </c>
      <c r="D61" s="21" t="s">
        <v>81</v>
      </c>
      <c r="E61" s="36">
        <v>643</v>
      </c>
      <c r="F61" s="7">
        <f t="shared" si="3"/>
        <v>707.30000000000007</v>
      </c>
      <c r="G61" s="34">
        <f>G60</f>
        <v>17200</v>
      </c>
      <c r="H61" s="51">
        <f t="shared" si="5"/>
        <v>11059600</v>
      </c>
      <c r="I61" s="51">
        <f t="shared" si="6"/>
        <v>11944368</v>
      </c>
      <c r="J61" s="52">
        <f t="shared" si="7"/>
        <v>25000</v>
      </c>
      <c r="K61" s="53">
        <f t="shared" si="8"/>
        <v>1980440.0000000002</v>
      </c>
      <c r="L61" s="3"/>
    </row>
    <row r="62" spans="1:12" ht="16.5" x14ac:dyDescent="0.3">
      <c r="A62" s="34">
        <v>61</v>
      </c>
      <c r="B62" s="7" t="s">
        <v>107</v>
      </c>
      <c r="C62" s="7">
        <v>16</v>
      </c>
      <c r="D62" s="21" t="s">
        <v>81</v>
      </c>
      <c r="E62" s="36">
        <v>630</v>
      </c>
      <c r="F62" s="7">
        <f t="shared" si="3"/>
        <v>693</v>
      </c>
      <c r="G62" s="34">
        <f>G61</f>
        <v>17200</v>
      </c>
      <c r="H62" s="51">
        <f t="shared" si="5"/>
        <v>10836000</v>
      </c>
      <c r="I62" s="51">
        <f t="shared" si="6"/>
        <v>11702880</v>
      </c>
      <c r="J62" s="52">
        <f t="shared" si="7"/>
        <v>24500</v>
      </c>
      <c r="K62" s="53">
        <f t="shared" si="8"/>
        <v>1940400</v>
      </c>
      <c r="L62" s="3"/>
    </row>
    <row r="63" spans="1:12" ht="16.5" x14ac:dyDescent="0.3">
      <c r="A63" s="34">
        <v>62</v>
      </c>
      <c r="B63" s="7" t="s">
        <v>108</v>
      </c>
      <c r="C63" s="7">
        <v>16</v>
      </c>
      <c r="D63" s="21" t="s">
        <v>81</v>
      </c>
      <c r="E63" s="36">
        <v>630</v>
      </c>
      <c r="F63" s="7">
        <f t="shared" si="3"/>
        <v>693</v>
      </c>
      <c r="G63" s="34">
        <f>G62</f>
        <v>17200</v>
      </c>
      <c r="H63" s="51">
        <f t="shared" si="5"/>
        <v>10836000</v>
      </c>
      <c r="I63" s="51">
        <f t="shared" si="6"/>
        <v>11702880</v>
      </c>
      <c r="J63" s="52">
        <f t="shared" si="7"/>
        <v>24500</v>
      </c>
      <c r="K63" s="53">
        <f t="shared" si="8"/>
        <v>1940400</v>
      </c>
      <c r="L63" s="3"/>
    </row>
    <row r="64" spans="1:12" ht="16.5" x14ac:dyDescent="0.3">
      <c r="A64" s="34">
        <v>63</v>
      </c>
      <c r="B64" s="7" t="s">
        <v>109</v>
      </c>
      <c r="C64" s="7">
        <v>16</v>
      </c>
      <c r="D64" s="21" t="s">
        <v>75</v>
      </c>
      <c r="E64" s="36">
        <v>834</v>
      </c>
      <c r="F64" s="7">
        <f t="shared" ref="F64:F125" si="9">E64*1.1</f>
        <v>917.40000000000009</v>
      </c>
      <c r="G64" s="34">
        <f>G63</f>
        <v>17200</v>
      </c>
      <c r="H64" s="51">
        <f t="shared" si="5"/>
        <v>14344800</v>
      </c>
      <c r="I64" s="51">
        <f t="shared" si="6"/>
        <v>15492384</v>
      </c>
      <c r="J64" s="52">
        <f t="shared" si="7"/>
        <v>32500</v>
      </c>
      <c r="K64" s="53">
        <f t="shared" si="8"/>
        <v>2568720.0000000005</v>
      </c>
      <c r="L64" s="3"/>
    </row>
    <row r="65" spans="1:12" ht="16.5" x14ac:dyDescent="0.3">
      <c r="A65" s="34">
        <v>64</v>
      </c>
      <c r="B65" s="7" t="s">
        <v>28</v>
      </c>
      <c r="C65" s="7">
        <v>17</v>
      </c>
      <c r="D65" s="7" t="s">
        <v>75</v>
      </c>
      <c r="E65" s="35">
        <v>834</v>
      </c>
      <c r="F65" s="7">
        <f t="shared" si="9"/>
        <v>917.40000000000009</v>
      </c>
      <c r="G65" s="34">
        <f>G64+40</f>
        <v>17240</v>
      </c>
      <c r="H65" s="51">
        <f t="shared" si="5"/>
        <v>14378160</v>
      </c>
      <c r="I65" s="51">
        <f t="shared" si="6"/>
        <v>15528413</v>
      </c>
      <c r="J65" s="52">
        <f t="shared" si="7"/>
        <v>32500</v>
      </c>
      <c r="K65" s="53">
        <f t="shared" si="8"/>
        <v>2568720.0000000005</v>
      </c>
      <c r="L65" s="3"/>
    </row>
    <row r="66" spans="1:12" ht="16.5" x14ac:dyDescent="0.3">
      <c r="A66" s="34">
        <v>65</v>
      </c>
      <c r="B66" s="7" t="s">
        <v>29</v>
      </c>
      <c r="C66" s="7">
        <v>17</v>
      </c>
      <c r="D66" s="21" t="s">
        <v>81</v>
      </c>
      <c r="E66" s="36">
        <v>643</v>
      </c>
      <c r="F66" s="7">
        <f t="shared" si="9"/>
        <v>707.30000000000007</v>
      </c>
      <c r="G66" s="34">
        <f>G65</f>
        <v>17240</v>
      </c>
      <c r="H66" s="51">
        <f t="shared" si="5"/>
        <v>11085320</v>
      </c>
      <c r="I66" s="51">
        <f t="shared" si="6"/>
        <v>11972146</v>
      </c>
      <c r="J66" s="52">
        <f t="shared" si="7"/>
        <v>25000</v>
      </c>
      <c r="K66" s="53">
        <f t="shared" si="8"/>
        <v>1980440.0000000002</v>
      </c>
      <c r="L66" s="3"/>
    </row>
    <row r="67" spans="1:12" ht="16.5" x14ac:dyDescent="0.3">
      <c r="A67" s="34">
        <v>66</v>
      </c>
      <c r="B67" s="7" t="s">
        <v>110</v>
      </c>
      <c r="C67" s="7">
        <v>17</v>
      </c>
      <c r="D67" s="21" t="s">
        <v>81</v>
      </c>
      <c r="E67" s="36">
        <v>643</v>
      </c>
      <c r="F67" s="7">
        <f t="shared" si="9"/>
        <v>707.30000000000007</v>
      </c>
      <c r="G67" s="34">
        <f>G66</f>
        <v>17240</v>
      </c>
      <c r="H67" s="51">
        <f t="shared" ref="H67:H130" si="10">E67*G67</f>
        <v>11085320</v>
      </c>
      <c r="I67" s="51">
        <f t="shared" ref="I67:I130" si="11">ROUND(H67*1.08,0)</f>
        <v>11972146</v>
      </c>
      <c r="J67" s="52">
        <f t="shared" ref="J67:J130" si="12">MROUND((I67*0.025/12),500)</f>
        <v>25000</v>
      </c>
      <c r="K67" s="53">
        <f t="shared" ref="K67:K130" si="13">F67*2800</f>
        <v>1980440.0000000002</v>
      </c>
      <c r="L67" s="3"/>
    </row>
    <row r="68" spans="1:12" ht="16.5" x14ac:dyDescent="0.3">
      <c r="A68" s="34">
        <v>67</v>
      </c>
      <c r="B68" s="7" t="s">
        <v>111</v>
      </c>
      <c r="C68" s="7">
        <v>17</v>
      </c>
      <c r="D68" s="21" t="s">
        <v>81</v>
      </c>
      <c r="E68" s="36">
        <v>630</v>
      </c>
      <c r="F68" s="7">
        <f t="shared" si="9"/>
        <v>693</v>
      </c>
      <c r="G68" s="34">
        <f>G67</f>
        <v>17240</v>
      </c>
      <c r="H68" s="51">
        <f t="shared" si="10"/>
        <v>10861200</v>
      </c>
      <c r="I68" s="51">
        <f t="shared" si="11"/>
        <v>11730096</v>
      </c>
      <c r="J68" s="52">
        <f t="shared" si="12"/>
        <v>24500</v>
      </c>
      <c r="K68" s="53">
        <f t="shared" si="13"/>
        <v>1940400</v>
      </c>
      <c r="L68" s="3"/>
    </row>
    <row r="69" spans="1:12" ht="16.5" x14ac:dyDescent="0.3">
      <c r="A69" s="34">
        <v>68</v>
      </c>
      <c r="B69" s="7" t="s">
        <v>112</v>
      </c>
      <c r="C69" s="7">
        <v>17</v>
      </c>
      <c r="D69" s="21" t="s">
        <v>81</v>
      </c>
      <c r="E69" s="36">
        <v>630</v>
      </c>
      <c r="F69" s="7">
        <f t="shared" si="9"/>
        <v>693</v>
      </c>
      <c r="G69" s="34">
        <f>G68</f>
        <v>17240</v>
      </c>
      <c r="H69" s="51">
        <f t="shared" si="10"/>
        <v>10861200</v>
      </c>
      <c r="I69" s="51">
        <f t="shared" si="11"/>
        <v>11730096</v>
      </c>
      <c r="J69" s="52">
        <f t="shared" si="12"/>
        <v>24500</v>
      </c>
      <c r="K69" s="53">
        <f t="shared" si="13"/>
        <v>1940400</v>
      </c>
      <c r="L69" s="3"/>
    </row>
    <row r="70" spans="1:12" ht="16.5" x14ac:dyDescent="0.3">
      <c r="A70" s="34">
        <v>69</v>
      </c>
      <c r="B70" s="7" t="s">
        <v>113</v>
      </c>
      <c r="C70" s="7">
        <v>17</v>
      </c>
      <c r="D70" s="21" t="s">
        <v>75</v>
      </c>
      <c r="E70" s="36">
        <v>834</v>
      </c>
      <c r="F70" s="7">
        <f t="shared" si="9"/>
        <v>917.40000000000009</v>
      </c>
      <c r="G70" s="34">
        <f>G69</f>
        <v>17240</v>
      </c>
      <c r="H70" s="51">
        <f t="shared" si="10"/>
        <v>14378160</v>
      </c>
      <c r="I70" s="51">
        <f t="shared" si="11"/>
        <v>15528413</v>
      </c>
      <c r="J70" s="52">
        <f t="shared" si="12"/>
        <v>32500</v>
      </c>
      <c r="K70" s="53">
        <f t="shared" si="13"/>
        <v>2568720.0000000005</v>
      </c>
      <c r="L70" s="3"/>
    </row>
    <row r="71" spans="1:12" ht="16.5" x14ac:dyDescent="0.3">
      <c r="A71" s="34">
        <v>70</v>
      </c>
      <c r="B71" s="7" t="s">
        <v>30</v>
      </c>
      <c r="C71" s="7">
        <v>18</v>
      </c>
      <c r="D71" s="7" t="s">
        <v>75</v>
      </c>
      <c r="E71" s="35">
        <v>834</v>
      </c>
      <c r="F71" s="7">
        <f t="shared" si="9"/>
        <v>917.40000000000009</v>
      </c>
      <c r="G71" s="34">
        <f>G70+40</f>
        <v>17280</v>
      </c>
      <c r="H71" s="51">
        <f t="shared" si="10"/>
        <v>14411520</v>
      </c>
      <c r="I71" s="51">
        <f t="shared" si="11"/>
        <v>15564442</v>
      </c>
      <c r="J71" s="52">
        <f t="shared" si="12"/>
        <v>32500</v>
      </c>
      <c r="K71" s="53">
        <f t="shared" si="13"/>
        <v>2568720.0000000005</v>
      </c>
      <c r="L71" s="3"/>
    </row>
    <row r="72" spans="1:12" ht="16.5" x14ac:dyDescent="0.3">
      <c r="A72" s="34">
        <v>71</v>
      </c>
      <c r="B72" s="7" t="s">
        <v>31</v>
      </c>
      <c r="C72" s="7">
        <v>18</v>
      </c>
      <c r="D72" s="21" t="s">
        <v>81</v>
      </c>
      <c r="E72" s="36">
        <v>643</v>
      </c>
      <c r="F72" s="7">
        <f t="shared" si="9"/>
        <v>707.30000000000007</v>
      </c>
      <c r="G72" s="34">
        <f>G71</f>
        <v>17280</v>
      </c>
      <c r="H72" s="51">
        <f t="shared" si="10"/>
        <v>11111040</v>
      </c>
      <c r="I72" s="51">
        <f t="shared" si="11"/>
        <v>11999923</v>
      </c>
      <c r="J72" s="52">
        <f t="shared" si="12"/>
        <v>25000</v>
      </c>
      <c r="K72" s="53">
        <f t="shared" si="13"/>
        <v>1980440.0000000002</v>
      </c>
      <c r="L72" s="3"/>
    </row>
    <row r="73" spans="1:12" ht="16.5" x14ac:dyDescent="0.3">
      <c r="A73" s="34">
        <v>72</v>
      </c>
      <c r="B73" s="7" t="s">
        <v>114</v>
      </c>
      <c r="C73" s="7">
        <v>18</v>
      </c>
      <c r="D73" s="21" t="s">
        <v>81</v>
      </c>
      <c r="E73" s="36">
        <v>643</v>
      </c>
      <c r="F73" s="7">
        <f t="shared" si="9"/>
        <v>707.30000000000007</v>
      </c>
      <c r="G73" s="34">
        <f>G72</f>
        <v>17280</v>
      </c>
      <c r="H73" s="51">
        <f t="shared" si="10"/>
        <v>11111040</v>
      </c>
      <c r="I73" s="51">
        <f t="shared" si="11"/>
        <v>11999923</v>
      </c>
      <c r="J73" s="52">
        <f t="shared" si="12"/>
        <v>25000</v>
      </c>
      <c r="K73" s="53">
        <f t="shared" si="13"/>
        <v>1980440.0000000002</v>
      </c>
      <c r="L73" s="3"/>
    </row>
    <row r="74" spans="1:12" ht="16.5" x14ac:dyDescent="0.3">
      <c r="A74" s="34">
        <v>73</v>
      </c>
      <c r="B74" s="7" t="s">
        <v>115</v>
      </c>
      <c r="C74" s="7">
        <v>18</v>
      </c>
      <c r="D74" s="21" t="s">
        <v>81</v>
      </c>
      <c r="E74" s="36">
        <v>630</v>
      </c>
      <c r="F74" s="7">
        <f t="shared" si="9"/>
        <v>693</v>
      </c>
      <c r="G74" s="34">
        <f>G73</f>
        <v>17280</v>
      </c>
      <c r="H74" s="51">
        <f t="shared" si="10"/>
        <v>10886400</v>
      </c>
      <c r="I74" s="51">
        <f t="shared" si="11"/>
        <v>11757312</v>
      </c>
      <c r="J74" s="52">
        <f t="shared" si="12"/>
        <v>24500</v>
      </c>
      <c r="K74" s="53">
        <f t="shared" si="13"/>
        <v>1940400</v>
      </c>
      <c r="L74" s="3"/>
    </row>
    <row r="75" spans="1:12" ht="16.5" x14ac:dyDescent="0.3">
      <c r="A75" s="34">
        <v>74</v>
      </c>
      <c r="B75" s="7" t="s">
        <v>116</v>
      </c>
      <c r="C75" s="7">
        <v>18</v>
      </c>
      <c r="D75" s="21" t="s">
        <v>81</v>
      </c>
      <c r="E75" s="36">
        <v>630</v>
      </c>
      <c r="F75" s="7">
        <f t="shared" si="9"/>
        <v>693</v>
      </c>
      <c r="G75" s="34">
        <f>G74</f>
        <v>17280</v>
      </c>
      <c r="H75" s="51">
        <f t="shared" si="10"/>
        <v>10886400</v>
      </c>
      <c r="I75" s="51">
        <f t="shared" si="11"/>
        <v>11757312</v>
      </c>
      <c r="J75" s="52">
        <f t="shared" si="12"/>
        <v>24500</v>
      </c>
      <c r="K75" s="53">
        <f t="shared" si="13"/>
        <v>1940400</v>
      </c>
      <c r="L75" s="3"/>
    </row>
    <row r="76" spans="1:12" ht="16.5" x14ac:dyDescent="0.3">
      <c r="A76" s="34">
        <v>75</v>
      </c>
      <c r="B76" s="7" t="s">
        <v>117</v>
      </c>
      <c r="C76" s="7">
        <v>18</v>
      </c>
      <c r="D76" s="21" t="s">
        <v>75</v>
      </c>
      <c r="E76" s="36">
        <v>834</v>
      </c>
      <c r="F76" s="7">
        <f t="shared" si="9"/>
        <v>917.40000000000009</v>
      </c>
      <c r="G76" s="34">
        <f>G75</f>
        <v>17280</v>
      </c>
      <c r="H76" s="51">
        <f t="shared" si="10"/>
        <v>14411520</v>
      </c>
      <c r="I76" s="51">
        <f t="shared" si="11"/>
        <v>15564442</v>
      </c>
      <c r="J76" s="52">
        <f t="shared" si="12"/>
        <v>32500</v>
      </c>
      <c r="K76" s="53">
        <f t="shared" si="13"/>
        <v>2568720.0000000005</v>
      </c>
      <c r="L76" s="3"/>
    </row>
    <row r="77" spans="1:12" ht="16.5" x14ac:dyDescent="0.3">
      <c r="A77" s="34">
        <v>76</v>
      </c>
      <c r="B77" s="7" t="s">
        <v>32</v>
      </c>
      <c r="C77" s="7">
        <v>19</v>
      </c>
      <c r="D77" s="7" t="s">
        <v>75</v>
      </c>
      <c r="E77" s="35">
        <v>834</v>
      </c>
      <c r="F77" s="7">
        <f t="shared" si="9"/>
        <v>917.40000000000009</v>
      </c>
      <c r="G77" s="34">
        <f>G76+40</f>
        <v>17320</v>
      </c>
      <c r="H77" s="51">
        <f t="shared" si="10"/>
        <v>14444880</v>
      </c>
      <c r="I77" s="51">
        <f t="shared" si="11"/>
        <v>15600470</v>
      </c>
      <c r="J77" s="52">
        <f t="shared" si="12"/>
        <v>32500</v>
      </c>
      <c r="K77" s="53">
        <f t="shared" si="13"/>
        <v>2568720.0000000005</v>
      </c>
      <c r="L77" s="3"/>
    </row>
    <row r="78" spans="1:12" ht="16.5" x14ac:dyDescent="0.3">
      <c r="A78" s="34">
        <v>77</v>
      </c>
      <c r="B78" s="7" t="s">
        <v>33</v>
      </c>
      <c r="C78" s="7">
        <v>19</v>
      </c>
      <c r="D78" s="21" t="s">
        <v>81</v>
      </c>
      <c r="E78" s="36">
        <v>643</v>
      </c>
      <c r="F78" s="7">
        <f t="shared" si="9"/>
        <v>707.30000000000007</v>
      </c>
      <c r="G78" s="34">
        <f>G77</f>
        <v>17320</v>
      </c>
      <c r="H78" s="51">
        <f t="shared" si="10"/>
        <v>11136760</v>
      </c>
      <c r="I78" s="51">
        <f t="shared" si="11"/>
        <v>12027701</v>
      </c>
      <c r="J78" s="52">
        <f t="shared" si="12"/>
        <v>25000</v>
      </c>
      <c r="K78" s="53">
        <f t="shared" si="13"/>
        <v>1980440.0000000002</v>
      </c>
      <c r="L78" s="3"/>
    </row>
    <row r="79" spans="1:12" ht="16.5" x14ac:dyDescent="0.3">
      <c r="A79" s="34">
        <v>78</v>
      </c>
      <c r="B79" s="7" t="s">
        <v>118</v>
      </c>
      <c r="C79" s="7">
        <v>19</v>
      </c>
      <c r="D79" s="21" t="s">
        <v>81</v>
      </c>
      <c r="E79" s="36">
        <v>643</v>
      </c>
      <c r="F79" s="7">
        <f t="shared" si="9"/>
        <v>707.30000000000007</v>
      </c>
      <c r="G79" s="34">
        <f>G78</f>
        <v>17320</v>
      </c>
      <c r="H79" s="51">
        <f t="shared" si="10"/>
        <v>11136760</v>
      </c>
      <c r="I79" s="51">
        <f t="shared" si="11"/>
        <v>12027701</v>
      </c>
      <c r="J79" s="52">
        <f t="shared" si="12"/>
        <v>25000</v>
      </c>
      <c r="K79" s="53">
        <f t="shared" si="13"/>
        <v>1980440.0000000002</v>
      </c>
      <c r="L79" s="3"/>
    </row>
    <row r="80" spans="1:12" ht="16.5" x14ac:dyDescent="0.3">
      <c r="A80" s="34">
        <v>79</v>
      </c>
      <c r="B80" s="7" t="s">
        <v>119</v>
      </c>
      <c r="C80" s="7">
        <v>19</v>
      </c>
      <c r="D80" s="21" t="s">
        <v>81</v>
      </c>
      <c r="E80" s="36">
        <v>630</v>
      </c>
      <c r="F80" s="7">
        <f t="shared" si="9"/>
        <v>693</v>
      </c>
      <c r="G80" s="34">
        <f>G79</f>
        <v>17320</v>
      </c>
      <c r="H80" s="51">
        <f t="shared" si="10"/>
        <v>10911600</v>
      </c>
      <c r="I80" s="51">
        <f t="shared" si="11"/>
        <v>11784528</v>
      </c>
      <c r="J80" s="52">
        <f t="shared" si="12"/>
        <v>24500</v>
      </c>
      <c r="K80" s="53">
        <f t="shared" si="13"/>
        <v>1940400</v>
      </c>
      <c r="L80" s="3"/>
    </row>
    <row r="81" spans="1:12" ht="16.5" x14ac:dyDescent="0.3">
      <c r="A81" s="34">
        <v>80</v>
      </c>
      <c r="B81" s="7" t="s">
        <v>120</v>
      </c>
      <c r="C81" s="7">
        <v>19</v>
      </c>
      <c r="D81" s="21" t="s">
        <v>81</v>
      </c>
      <c r="E81" s="36">
        <v>630</v>
      </c>
      <c r="F81" s="7">
        <f t="shared" si="9"/>
        <v>693</v>
      </c>
      <c r="G81" s="34">
        <f>G80</f>
        <v>17320</v>
      </c>
      <c r="H81" s="51">
        <f t="shared" si="10"/>
        <v>10911600</v>
      </c>
      <c r="I81" s="51">
        <f t="shared" si="11"/>
        <v>11784528</v>
      </c>
      <c r="J81" s="52">
        <f t="shared" si="12"/>
        <v>24500</v>
      </c>
      <c r="K81" s="53">
        <f t="shared" si="13"/>
        <v>1940400</v>
      </c>
      <c r="L81" s="3"/>
    </row>
    <row r="82" spans="1:12" ht="16.5" x14ac:dyDescent="0.3">
      <c r="A82" s="34">
        <v>81</v>
      </c>
      <c r="B82" s="7" t="s">
        <v>121</v>
      </c>
      <c r="C82" s="7">
        <v>19</v>
      </c>
      <c r="D82" s="21" t="s">
        <v>75</v>
      </c>
      <c r="E82" s="36">
        <v>834</v>
      </c>
      <c r="F82" s="7">
        <f t="shared" si="9"/>
        <v>917.40000000000009</v>
      </c>
      <c r="G82" s="34">
        <f>G81</f>
        <v>17320</v>
      </c>
      <c r="H82" s="51">
        <f t="shared" si="10"/>
        <v>14444880</v>
      </c>
      <c r="I82" s="51">
        <f t="shared" si="11"/>
        <v>15600470</v>
      </c>
      <c r="J82" s="52">
        <f t="shared" si="12"/>
        <v>32500</v>
      </c>
      <c r="K82" s="53">
        <f t="shared" si="13"/>
        <v>2568720.0000000005</v>
      </c>
      <c r="L82" s="3"/>
    </row>
    <row r="83" spans="1:12" ht="16.5" x14ac:dyDescent="0.3">
      <c r="A83" s="34">
        <v>82</v>
      </c>
      <c r="B83" s="7" t="s">
        <v>34</v>
      </c>
      <c r="C83" s="7">
        <v>20</v>
      </c>
      <c r="D83" s="7" t="s">
        <v>75</v>
      </c>
      <c r="E83" s="35">
        <v>834</v>
      </c>
      <c r="F83" s="7">
        <f t="shared" si="9"/>
        <v>917.40000000000009</v>
      </c>
      <c r="G83" s="34">
        <f>G82+40</f>
        <v>17360</v>
      </c>
      <c r="H83" s="51">
        <f t="shared" si="10"/>
        <v>14478240</v>
      </c>
      <c r="I83" s="51">
        <f t="shared" si="11"/>
        <v>15636499</v>
      </c>
      <c r="J83" s="52">
        <f t="shared" si="12"/>
        <v>32500</v>
      </c>
      <c r="K83" s="53">
        <f t="shared" si="13"/>
        <v>2568720.0000000005</v>
      </c>
      <c r="L83" s="3"/>
    </row>
    <row r="84" spans="1:12" ht="16.5" x14ac:dyDescent="0.3">
      <c r="A84" s="34">
        <v>83</v>
      </c>
      <c r="B84" s="7" t="s">
        <v>35</v>
      </c>
      <c r="C84" s="7">
        <v>20</v>
      </c>
      <c r="D84" s="21" t="s">
        <v>81</v>
      </c>
      <c r="E84" s="36">
        <v>643</v>
      </c>
      <c r="F84" s="7">
        <f t="shared" si="9"/>
        <v>707.30000000000007</v>
      </c>
      <c r="G84" s="34">
        <f>G83</f>
        <v>17360</v>
      </c>
      <c r="H84" s="51">
        <f t="shared" si="10"/>
        <v>11162480</v>
      </c>
      <c r="I84" s="51">
        <f t="shared" si="11"/>
        <v>12055478</v>
      </c>
      <c r="J84" s="52">
        <f t="shared" si="12"/>
        <v>25000</v>
      </c>
      <c r="K84" s="53">
        <f t="shared" si="13"/>
        <v>1980440.0000000002</v>
      </c>
      <c r="L84" s="3"/>
    </row>
    <row r="85" spans="1:12" ht="16.5" x14ac:dyDescent="0.3">
      <c r="A85" s="34">
        <v>84</v>
      </c>
      <c r="B85" s="7" t="s">
        <v>122</v>
      </c>
      <c r="C85" s="7">
        <v>20</v>
      </c>
      <c r="D85" s="21" t="s">
        <v>81</v>
      </c>
      <c r="E85" s="36">
        <v>643</v>
      </c>
      <c r="F85" s="7">
        <f t="shared" si="9"/>
        <v>707.30000000000007</v>
      </c>
      <c r="G85" s="34">
        <f>G84</f>
        <v>17360</v>
      </c>
      <c r="H85" s="51">
        <f t="shared" si="10"/>
        <v>11162480</v>
      </c>
      <c r="I85" s="51">
        <f t="shared" si="11"/>
        <v>12055478</v>
      </c>
      <c r="J85" s="52">
        <f t="shared" si="12"/>
        <v>25000</v>
      </c>
      <c r="K85" s="53">
        <f t="shared" si="13"/>
        <v>1980440.0000000002</v>
      </c>
      <c r="L85" s="3"/>
    </row>
    <row r="86" spans="1:12" ht="16.5" x14ac:dyDescent="0.3">
      <c r="A86" s="34">
        <v>85</v>
      </c>
      <c r="B86" s="7" t="s">
        <v>124</v>
      </c>
      <c r="C86" s="7">
        <v>20</v>
      </c>
      <c r="D86" s="21" t="s">
        <v>74</v>
      </c>
      <c r="E86" s="36">
        <v>987</v>
      </c>
      <c r="F86" s="7">
        <f t="shared" si="9"/>
        <v>1085.7</v>
      </c>
      <c r="G86" s="34">
        <f>G85</f>
        <v>17360</v>
      </c>
      <c r="H86" s="51">
        <f t="shared" si="10"/>
        <v>17134320</v>
      </c>
      <c r="I86" s="51">
        <f t="shared" si="11"/>
        <v>18505066</v>
      </c>
      <c r="J86" s="52">
        <f t="shared" si="12"/>
        <v>38500</v>
      </c>
      <c r="K86" s="53">
        <f t="shared" si="13"/>
        <v>3039960</v>
      </c>
      <c r="L86" s="3"/>
    </row>
    <row r="87" spans="1:12" ht="16.5" x14ac:dyDescent="0.3">
      <c r="A87" s="34">
        <v>86</v>
      </c>
      <c r="B87" s="7" t="s">
        <v>125</v>
      </c>
      <c r="C87" s="7">
        <v>20</v>
      </c>
      <c r="D87" s="21" t="s">
        <v>75</v>
      </c>
      <c r="E87" s="36">
        <v>834</v>
      </c>
      <c r="F87" s="7">
        <f t="shared" si="9"/>
        <v>917.40000000000009</v>
      </c>
      <c r="G87" s="34">
        <f>G86</f>
        <v>17360</v>
      </c>
      <c r="H87" s="51">
        <f t="shared" si="10"/>
        <v>14478240</v>
      </c>
      <c r="I87" s="51">
        <f t="shared" si="11"/>
        <v>15636499</v>
      </c>
      <c r="J87" s="52">
        <f t="shared" si="12"/>
        <v>32500</v>
      </c>
      <c r="K87" s="53">
        <f t="shared" si="13"/>
        <v>2568720.0000000005</v>
      </c>
      <c r="L87" s="3"/>
    </row>
    <row r="88" spans="1:12" ht="16.5" x14ac:dyDescent="0.3">
      <c r="A88" s="34">
        <v>87</v>
      </c>
      <c r="B88" s="7" t="s">
        <v>36</v>
      </c>
      <c r="C88" s="7">
        <v>21</v>
      </c>
      <c r="D88" s="7" t="s">
        <v>75</v>
      </c>
      <c r="E88" s="35">
        <v>834</v>
      </c>
      <c r="F88" s="7">
        <f t="shared" si="9"/>
        <v>917.40000000000009</v>
      </c>
      <c r="G88" s="34">
        <f>G87+40</f>
        <v>17400</v>
      </c>
      <c r="H88" s="51">
        <f t="shared" si="10"/>
        <v>14511600</v>
      </c>
      <c r="I88" s="51">
        <f t="shared" si="11"/>
        <v>15672528</v>
      </c>
      <c r="J88" s="52">
        <f t="shared" si="12"/>
        <v>32500</v>
      </c>
      <c r="K88" s="53">
        <f t="shared" si="13"/>
        <v>2568720.0000000005</v>
      </c>
      <c r="L88" s="3"/>
    </row>
    <row r="89" spans="1:12" ht="16.5" x14ac:dyDescent="0.3">
      <c r="A89" s="34">
        <v>88</v>
      </c>
      <c r="B89" s="7" t="s">
        <v>37</v>
      </c>
      <c r="C89" s="7">
        <v>21</v>
      </c>
      <c r="D89" s="21" t="s">
        <v>81</v>
      </c>
      <c r="E89" s="36">
        <v>643</v>
      </c>
      <c r="F89" s="7">
        <f t="shared" si="9"/>
        <v>707.30000000000007</v>
      </c>
      <c r="G89" s="34">
        <f>G88</f>
        <v>17400</v>
      </c>
      <c r="H89" s="51">
        <f t="shared" si="10"/>
        <v>11188200</v>
      </c>
      <c r="I89" s="51">
        <f t="shared" si="11"/>
        <v>12083256</v>
      </c>
      <c r="J89" s="52">
        <f t="shared" si="12"/>
        <v>25000</v>
      </c>
      <c r="K89" s="53">
        <f t="shared" si="13"/>
        <v>1980440.0000000002</v>
      </c>
      <c r="L89" s="3"/>
    </row>
    <row r="90" spans="1:12" ht="16.5" x14ac:dyDescent="0.3">
      <c r="A90" s="34">
        <v>89</v>
      </c>
      <c r="B90" s="7" t="s">
        <v>126</v>
      </c>
      <c r="C90" s="7">
        <v>21</v>
      </c>
      <c r="D90" s="21" t="s">
        <v>81</v>
      </c>
      <c r="E90" s="36">
        <v>643</v>
      </c>
      <c r="F90" s="7">
        <f t="shared" si="9"/>
        <v>707.30000000000007</v>
      </c>
      <c r="G90" s="34">
        <f>G89</f>
        <v>17400</v>
      </c>
      <c r="H90" s="51">
        <f t="shared" si="10"/>
        <v>11188200</v>
      </c>
      <c r="I90" s="51">
        <f t="shared" si="11"/>
        <v>12083256</v>
      </c>
      <c r="J90" s="52">
        <f t="shared" si="12"/>
        <v>25000</v>
      </c>
      <c r="K90" s="53">
        <f t="shared" si="13"/>
        <v>1980440.0000000002</v>
      </c>
      <c r="L90" s="3"/>
    </row>
    <row r="91" spans="1:12" ht="16.5" x14ac:dyDescent="0.3">
      <c r="A91" s="34">
        <v>90</v>
      </c>
      <c r="B91" s="7" t="s">
        <v>127</v>
      </c>
      <c r="C91" s="7">
        <v>21</v>
      </c>
      <c r="D91" s="21" t="s">
        <v>81</v>
      </c>
      <c r="E91" s="36">
        <v>630</v>
      </c>
      <c r="F91" s="7">
        <f t="shared" si="9"/>
        <v>693</v>
      </c>
      <c r="G91" s="34">
        <f>G90</f>
        <v>17400</v>
      </c>
      <c r="H91" s="51">
        <f t="shared" si="10"/>
        <v>10962000</v>
      </c>
      <c r="I91" s="51">
        <f t="shared" si="11"/>
        <v>11838960</v>
      </c>
      <c r="J91" s="52">
        <f t="shared" si="12"/>
        <v>24500</v>
      </c>
      <c r="K91" s="53">
        <f t="shared" si="13"/>
        <v>1940400</v>
      </c>
      <c r="L91" s="3"/>
    </row>
    <row r="92" spans="1:12" ht="16.5" x14ac:dyDescent="0.3">
      <c r="A92" s="34">
        <v>91</v>
      </c>
      <c r="B92" s="7" t="s">
        <v>128</v>
      </c>
      <c r="C92" s="7">
        <v>21</v>
      </c>
      <c r="D92" s="21" t="s">
        <v>81</v>
      </c>
      <c r="E92" s="36">
        <v>630</v>
      </c>
      <c r="F92" s="7">
        <f t="shared" si="9"/>
        <v>693</v>
      </c>
      <c r="G92" s="34">
        <f>G91</f>
        <v>17400</v>
      </c>
      <c r="H92" s="51">
        <f t="shared" si="10"/>
        <v>10962000</v>
      </c>
      <c r="I92" s="51">
        <f t="shared" si="11"/>
        <v>11838960</v>
      </c>
      <c r="J92" s="52">
        <f t="shared" si="12"/>
        <v>24500</v>
      </c>
      <c r="K92" s="53">
        <f t="shared" si="13"/>
        <v>1940400</v>
      </c>
      <c r="L92" s="3"/>
    </row>
    <row r="93" spans="1:12" ht="16.5" x14ac:dyDescent="0.3">
      <c r="A93" s="34">
        <v>92</v>
      </c>
      <c r="B93" s="7" t="s">
        <v>129</v>
      </c>
      <c r="C93" s="7">
        <v>21</v>
      </c>
      <c r="D93" s="21" t="s">
        <v>75</v>
      </c>
      <c r="E93" s="36">
        <v>834</v>
      </c>
      <c r="F93" s="7">
        <f t="shared" si="9"/>
        <v>917.40000000000009</v>
      </c>
      <c r="G93" s="34">
        <f>G92</f>
        <v>17400</v>
      </c>
      <c r="H93" s="51">
        <f t="shared" si="10"/>
        <v>14511600</v>
      </c>
      <c r="I93" s="51">
        <f t="shared" si="11"/>
        <v>15672528</v>
      </c>
      <c r="J93" s="52">
        <f t="shared" si="12"/>
        <v>32500</v>
      </c>
      <c r="K93" s="53">
        <f t="shared" si="13"/>
        <v>2568720.0000000005</v>
      </c>
      <c r="L93" s="3"/>
    </row>
    <row r="94" spans="1:12" ht="16.5" x14ac:dyDescent="0.3">
      <c r="A94" s="34">
        <v>93</v>
      </c>
      <c r="B94" s="7" t="s">
        <v>38</v>
      </c>
      <c r="C94" s="7">
        <v>22</v>
      </c>
      <c r="D94" s="7" t="s">
        <v>75</v>
      </c>
      <c r="E94" s="35">
        <v>834</v>
      </c>
      <c r="F94" s="7">
        <f t="shared" si="9"/>
        <v>917.40000000000009</v>
      </c>
      <c r="G94" s="34">
        <f>G93+40</f>
        <v>17440</v>
      </c>
      <c r="H94" s="51">
        <f t="shared" si="10"/>
        <v>14544960</v>
      </c>
      <c r="I94" s="51">
        <f t="shared" si="11"/>
        <v>15708557</v>
      </c>
      <c r="J94" s="52">
        <f t="shared" si="12"/>
        <v>32500</v>
      </c>
      <c r="K94" s="53">
        <f t="shared" si="13"/>
        <v>2568720.0000000005</v>
      </c>
      <c r="L94" s="3"/>
    </row>
    <row r="95" spans="1:12" ht="16.5" x14ac:dyDescent="0.3">
      <c r="A95" s="34">
        <v>94</v>
      </c>
      <c r="B95" s="7" t="s">
        <v>39</v>
      </c>
      <c r="C95" s="7">
        <v>22</v>
      </c>
      <c r="D95" s="21" t="s">
        <v>81</v>
      </c>
      <c r="E95" s="36">
        <v>643</v>
      </c>
      <c r="F95" s="7">
        <f t="shared" si="9"/>
        <v>707.30000000000007</v>
      </c>
      <c r="G95" s="34">
        <f>G94</f>
        <v>17440</v>
      </c>
      <c r="H95" s="51">
        <f t="shared" si="10"/>
        <v>11213920</v>
      </c>
      <c r="I95" s="51">
        <f t="shared" si="11"/>
        <v>12111034</v>
      </c>
      <c r="J95" s="52">
        <f t="shared" si="12"/>
        <v>25000</v>
      </c>
      <c r="K95" s="53">
        <f t="shared" si="13"/>
        <v>1980440.0000000002</v>
      </c>
      <c r="L95" s="3"/>
    </row>
    <row r="96" spans="1:12" ht="16.5" x14ac:dyDescent="0.3">
      <c r="A96" s="34">
        <v>95</v>
      </c>
      <c r="B96" s="7" t="s">
        <v>130</v>
      </c>
      <c r="C96" s="7">
        <v>22</v>
      </c>
      <c r="D96" s="21" t="s">
        <v>81</v>
      </c>
      <c r="E96" s="36">
        <v>643</v>
      </c>
      <c r="F96" s="7">
        <f t="shared" si="9"/>
        <v>707.30000000000007</v>
      </c>
      <c r="G96" s="34">
        <f>G95</f>
        <v>17440</v>
      </c>
      <c r="H96" s="51">
        <f t="shared" si="10"/>
        <v>11213920</v>
      </c>
      <c r="I96" s="51">
        <f t="shared" si="11"/>
        <v>12111034</v>
      </c>
      <c r="J96" s="52">
        <f t="shared" si="12"/>
        <v>25000</v>
      </c>
      <c r="K96" s="53">
        <f t="shared" si="13"/>
        <v>1980440.0000000002</v>
      </c>
      <c r="L96" s="3"/>
    </row>
    <row r="97" spans="1:12" ht="16.5" x14ac:dyDescent="0.3">
      <c r="A97" s="34">
        <v>96</v>
      </c>
      <c r="B97" s="7" t="s">
        <v>131</v>
      </c>
      <c r="C97" s="7">
        <v>22</v>
      </c>
      <c r="D97" s="21" t="s">
        <v>81</v>
      </c>
      <c r="E97" s="36">
        <v>630</v>
      </c>
      <c r="F97" s="7">
        <f t="shared" si="9"/>
        <v>693</v>
      </c>
      <c r="G97" s="34">
        <f>G96</f>
        <v>17440</v>
      </c>
      <c r="H97" s="51">
        <f t="shared" si="10"/>
        <v>10987200</v>
      </c>
      <c r="I97" s="51">
        <f t="shared" si="11"/>
        <v>11866176</v>
      </c>
      <c r="J97" s="52">
        <f t="shared" si="12"/>
        <v>24500</v>
      </c>
      <c r="K97" s="53">
        <f t="shared" si="13"/>
        <v>1940400</v>
      </c>
      <c r="L97" s="3"/>
    </row>
    <row r="98" spans="1:12" ht="16.5" x14ac:dyDescent="0.3">
      <c r="A98" s="34">
        <v>97</v>
      </c>
      <c r="B98" s="7" t="s">
        <v>132</v>
      </c>
      <c r="C98" s="7">
        <v>22</v>
      </c>
      <c r="D98" s="21" t="s">
        <v>81</v>
      </c>
      <c r="E98" s="36">
        <v>630</v>
      </c>
      <c r="F98" s="7">
        <f t="shared" si="9"/>
        <v>693</v>
      </c>
      <c r="G98" s="34">
        <f>G97</f>
        <v>17440</v>
      </c>
      <c r="H98" s="51">
        <f t="shared" si="10"/>
        <v>10987200</v>
      </c>
      <c r="I98" s="51">
        <f t="shared" si="11"/>
        <v>11866176</v>
      </c>
      <c r="J98" s="52">
        <f t="shared" si="12"/>
        <v>24500</v>
      </c>
      <c r="K98" s="53">
        <f t="shared" si="13"/>
        <v>1940400</v>
      </c>
      <c r="L98" s="3"/>
    </row>
    <row r="99" spans="1:12" ht="16.5" x14ac:dyDescent="0.3">
      <c r="A99" s="34">
        <v>98</v>
      </c>
      <c r="B99" s="7" t="s">
        <v>133</v>
      </c>
      <c r="C99" s="7">
        <v>22</v>
      </c>
      <c r="D99" s="21" t="s">
        <v>75</v>
      </c>
      <c r="E99" s="36">
        <v>834</v>
      </c>
      <c r="F99" s="7">
        <f t="shared" si="9"/>
        <v>917.40000000000009</v>
      </c>
      <c r="G99" s="34">
        <f>G98</f>
        <v>17440</v>
      </c>
      <c r="H99" s="51">
        <f t="shared" si="10"/>
        <v>14544960</v>
      </c>
      <c r="I99" s="51">
        <f t="shared" si="11"/>
        <v>15708557</v>
      </c>
      <c r="J99" s="52">
        <f t="shared" si="12"/>
        <v>32500</v>
      </c>
      <c r="K99" s="53">
        <f t="shared" si="13"/>
        <v>2568720.0000000005</v>
      </c>
      <c r="L99" s="3"/>
    </row>
    <row r="100" spans="1:12" ht="16.5" x14ac:dyDescent="0.3">
      <c r="A100" s="34">
        <v>99</v>
      </c>
      <c r="B100" s="7" t="s">
        <v>40</v>
      </c>
      <c r="C100" s="7">
        <v>23</v>
      </c>
      <c r="D100" s="7" t="s">
        <v>75</v>
      </c>
      <c r="E100" s="35">
        <v>834</v>
      </c>
      <c r="F100" s="7">
        <f t="shared" si="9"/>
        <v>917.40000000000009</v>
      </c>
      <c r="G100" s="34">
        <f>G99+40</f>
        <v>17480</v>
      </c>
      <c r="H100" s="51">
        <f t="shared" si="10"/>
        <v>14578320</v>
      </c>
      <c r="I100" s="51">
        <f t="shared" si="11"/>
        <v>15744586</v>
      </c>
      <c r="J100" s="52">
        <f t="shared" si="12"/>
        <v>33000</v>
      </c>
      <c r="K100" s="53">
        <f t="shared" si="13"/>
        <v>2568720.0000000005</v>
      </c>
      <c r="L100" s="3"/>
    </row>
    <row r="101" spans="1:12" ht="16.5" x14ac:dyDescent="0.3">
      <c r="A101" s="34">
        <v>100</v>
      </c>
      <c r="B101" s="7" t="s">
        <v>41</v>
      </c>
      <c r="C101" s="7">
        <v>23</v>
      </c>
      <c r="D101" s="21" t="s">
        <v>81</v>
      </c>
      <c r="E101" s="36">
        <v>643</v>
      </c>
      <c r="F101" s="7">
        <f t="shared" si="9"/>
        <v>707.30000000000007</v>
      </c>
      <c r="G101" s="34">
        <f>G100</f>
        <v>17480</v>
      </c>
      <c r="H101" s="51">
        <f t="shared" si="10"/>
        <v>11239640</v>
      </c>
      <c r="I101" s="51">
        <f t="shared" si="11"/>
        <v>12138811</v>
      </c>
      <c r="J101" s="52">
        <f t="shared" si="12"/>
        <v>25500</v>
      </c>
      <c r="K101" s="53">
        <f t="shared" si="13"/>
        <v>1980440.0000000002</v>
      </c>
      <c r="L101" s="3"/>
    </row>
    <row r="102" spans="1:12" ht="16.5" x14ac:dyDescent="0.3">
      <c r="A102" s="34">
        <v>101</v>
      </c>
      <c r="B102" s="7" t="s">
        <v>134</v>
      </c>
      <c r="C102" s="7">
        <v>23</v>
      </c>
      <c r="D102" s="21" t="s">
        <v>81</v>
      </c>
      <c r="E102" s="36">
        <v>643</v>
      </c>
      <c r="F102" s="7">
        <f t="shared" si="9"/>
        <v>707.30000000000007</v>
      </c>
      <c r="G102" s="34">
        <f>G101</f>
        <v>17480</v>
      </c>
      <c r="H102" s="51">
        <f t="shared" si="10"/>
        <v>11239640</v>
      </c>
      <c r="I102" s="51">
        <f t="shared" si="11"/>
        <v>12138811</v>
      </c>
      <c r="J102" s="52">
        <f t="shared" si="12"/>
        <v>25500</v>
      </c>
      <c r="K102" s="53">
        <f t="shared" si="13"/>
        <v>1980440.0000000002</v>
      </c>
      <c r="L102" s="3"/>
    </row>
    <row r="103" spans="1:12" ht="16.5" x14ac:dyDescent="0.3">
      <c r="A103" s="34">
        <v>102</v>
      </c>
      <c r="B103" s="7" t="s">
        <v>135</v>
      </c>
      <c r="C103" s="7">
        <v>23</v>
      </c>
      <c r="D103" s="21" t="s">
        <v>81</v>
      </c>
      <c r="E103" s="36">
        <v>630</v>
      </c>
      <c r="F103" s="7">
        <f t="shared" si="9"/>
        <v>693</v>
      </c>
      <c r="G103" s="34">
        <f>G102</f>
        <v>17480</v>
      </c>
      <c r="H103" s="51">
        <f t="shared" si="10"/>
        <v>11012400</v>
      </c>
      <c r="I103" s="51">
        <f t="shared" si="11"/>
        <v>11893392</v>
      </c>
      <c r="J103" s="52">
        <f t="shared" si="12"/>
        <v>25000</v>
      </c>
      <c r="K103" s="53">
        <f t="shared" si="13"/>
        <v>1940400</v>
      </c>
      <c r="L103" s="3"/>
    </row>
    <row r="104" spans="1:12" ht="16.5" x14ac:dyDescent="0.3">
      <c r="A104" s="34">
        <v>103</v>
      </c>
      <c r="B104" s="7" t="s">
        <v>136</v>
      </c>
      <c r="C104" s="7">
        <v>23</v>
      </c>
      <c r="D104" s="21" t="s">
        <v>81</v>
      </c>
      <c r="E104" s="36">
        <v>630</v>
      </c>
      <c r="F104" s="7">
        <f t="shared" si="9"/>
        <v>693</v>
      </c>
      <c r="G104" s="34">
        <f>G103</f>
        <v>17480</v>
      </c>
      <c r="H104" s="51">
        <f t="shared" si="10"/>
        <v>11012400</v>
      </c>
      <c r="I104" s="51">
        <f t="shared" si="11"/>
        <v>11893392</v>
      </c>
      <c r="J104" s="52">
        <f t="shared" si="12"/>
        <v>25000</v>
      </c>
      <c r="K104" s="53">
        <f t="shared" si="13"/>
        <v>1940400</v>
      </c>
      <c r="L104" s="3"/>
    </row>
    <row r="105" spans="1:12" ht="16.5" x14ac:dyDescent="0.3">
      <c r="A105" s="34">
        <v>104</v>
      </c>
      <c r="B105" s="7" t="s">
        <v>137</v>
      </c>
      <c r="C105" s="7">
        <v>23</v>
      </c>
      <c r="D105" s="21" t="s">
        <v>75</v>
      </c>
      <c r="E105" s="36">
        <v>834</v>
      </c>
      <c r="F105" s="7">
        <f t="shared" si="9"/>
        <v>917.40000000000009</v>
      </c>
      <c r="G105" s="34">
        <f>G104</f>
        <v>17480</v>
      </c>
      <c r="H105" s="51">
        <f t="shared" si="10"/>
        <v>14578320</v>
      </c>
      <c r="I105" s="51">
        <f t="shared" si="11"/>
        <v>15744586</v>
      </c>
      <c r="J105" s="52">
        <f t="shared" si="12"/>
        <v>33000</v>
      </c>
      <c r="K105" s="53">
        <f t="shared" si="13"/>
        <v>2568720.0000000005</v>
      </c>
      <c r="L105" s="3"/>
    </row>
    <row r="106" spans="1:12" ht="16.5" x14ac:dyDescent="0.3">
      <c r="A106" s="34">
        <v>105</v>
      </c>
      <c r="B106" s="7" t="s">
        <v>42</v>
      </c>
      <c r="C106" s="7">
        <v>24</v>
      </c>
      <c r="D106" s="7" t="s">
        <v>75</v>
      </c>
      <c r="E106" s="35">
        <v>834</v>
      </c>
      <c r="F106" s="7">
        <f t="shared" si="9"/>
        <v>917.40000000000009</v>
      </c>
      <c r="G106" s="34">
        <f>G105+40</f>
        <v>17520</v>
      </c>
      <c r="H106" s="51">
        <f t="shared" si="10"/>
        <v>14611680</v>
      </c>
      <c r="I106" s="51">
        <f t="shared" si="11"/>
        <v>15780614</v>
      </c>
      <c r="J106" s="52">
        <f t="shared" si="12"/>
        <v>33000</v>
      </c>
      <c r="K106" s="53">
        <f t="shared" si="13"/>
        <v>2568720.0000000005</v>
      </c>
      <c r="L106" s="3"/>
    </row>
    <row r="107" spans="1:12" ht="16.5" x14ac:dyDescent="0.3">
      <c r="A107" s="34">
        <v>106</v>
      </c>
      <c r="B107" s="7" t="s">
        <v>43</v>
      </c>
      <c r="C107" s="7">
        <v>24</v>
      </c>
      <c r="D107" s="21" t="s">
        <v>81</v>
      </c>
      <c r="E107" s="36">
        <v>643</v>
      </c>
      <c r="F107" s="7">
        <f t="shared" si="9"/>
        <v>707.30000000000007</v>
      </c>
      <c r="G107" s="34">
        <f>G106</f>
        <v>17520</v>
      </c>
      <c r="H107" s="51">
        <f t="shared" si="10"/>
        <v>11265360</v>
      </c>
      <c r="I107" s="51">
        <f t="shared" si="11"/>
        <v>12166589</v>
      </c>
      <c r="J107" s="52">
        <f t="shared" si="12"/>
        <v>25500</v>
      </c>
      <c r="K107" s="53">
        <f t="shared" si="13"/>
        <v>1980440.0000000002</v>
      </c>
      <c r="L107" s="3"/>
    </row>
    <row r="108" spans="1:12" ht="16.5" x14ac:dyDescent="0.3">
      <c r="A108" s="34">
        <v>107</v>
      </c>
      <c r="B108" s="7" t="s">
        <v>138</v>
      </c>
      <c r="C108" s="7">
        <v>24</v>
      </c>
      <c r="D108" s="21" t="s">
        <v>81</v>
      </c>
      <c r="E108" s="36">
        <v>643</v>
      </c>
      <c r="F108" s="7">
        <f t="shared" si="9"/>
        <v>707.30000000000007</v>
      </c>
      <c r="G108" s="34">
        <f>G107</f>
        <v>17520</v>
      </c>
      <c r="H108" s="51">
        <f t="shared" si="10"/>
        <v>11265360</v>
      </c>
      <c r="I108" s="51">
        <f t="shared" si="11"/>
        <v>12166589</v>
      </c>
      <c r="J108" s="52">
        <f t="shared" si="12"/>
        <v>25500</v>
      </c>
      <c r="K108" s="53">
        <f t="shared" si="13"/>
        <v>1980440.0000000002</v>
      </c>
      <c r="L108" s="3"/>
    </row>
    <row r="109" spans="1:12" ht="16.5" x14ac:dyDescent="0.3">
      <c r="A109" s="34">
        <v>108</v>
      </c>
      <c r="B109" s="7" t="s">
        <v>139</v>
      </c>
      <c r="C109" s="7">
        <v>24</v>
      </c>
      <c r="D109" s="21" t="s">
        <v>81</v>
      </c>
      <c r="E109" s="36">
        <v>630</v>
      </c>
      <c r="F109" s="7">
        <f t="shared" si="9"/>
        <v>693</v>
      </c>
      <c r="G109" s="34">
        <f>G108</f>
        <v>17520</v>
      </c>
      <c r="H109" s="51">
        <f t="shared" si="10"/>
        <v>11037600</v>
      </c>
      <c r="I109" s="51">
        <f t="shared" si="11"/>
        <v>11920608</v>
      </c>
      <c r="J109" s="52">
        <f t="shared" si="12"/>
        <v>25000</v>
      </c>
      <c r="K109" s="53">
        <f t="shared" si="13"/>
        <v>1940400</v>
      </c>
      <c r="L109" s="3"/>
    </row>
    <row r="110" spans="1:12" ht="16.5" x14ac:dyDescent="0.3">
      <c r="A110" s="34">
        <v>109</v>
      </c>
      <c r="B110" s="7" t="s">
        <v>140</v>
      </c>
      <c r="C110" s="7">
        <v>24</v>
      </c>
      <c r="D110" s="21" t="s">
        <v>81</v>
      </c>
      <c r="E110" s="36">
        <v>630</v>
      </c>
      <c r="F110" s="7">
        <f t="shared" si="9"/>
        <v>693</v>
      </c>
      <c r="G110" s="34">
        <f>G109</f>
        <v>17520</v>
      </c>
      <c r="H110" s="51">
        <f t="shared" si="10"/>
        <v>11037600</v>
      </c>
      <c r="I110" s="51">
        <f t="shared" si="11"/>
        <v>11920608</v>
      </c>
      <c r="J110" s="52">
        <f t="shared" si="12"/>
        <v>25000</v>
      </c>
      <c r="K110" s="53">
        <f t="shared" si="13"/>
        <v>1940400</v>
      </c>
      <c r="L110" s="3"/>
    </row>
    <row r="111" spans="1:12" ht="16.5" x14ac:dyDescent="0.3">
      <c r="A111" s="34">
        <v>110</v>
      </c>
      <c r="B111" s="7" t="s">
        <v>141</v>
      </c>
      <c r="C111" s="7">
        <v>24</v>
      </c>
      <c r="D111" s="21" t="s">
        <v>75</v>
      </c>
      <c r="E111" s="36">
        <v>834</v>
      </c>
      <c r="F111" s="7">
        <f t="shared" si="9"/>
        <v>917.40000000000009</v>
      </c>
      <c r="G111" s="34">
        <f>G110</f>
        <v>17520</v>
      </c>
      <c r="H111" s="51">
        <f t="shared" si="10"/>
        <v>14611680</v>
      </c>
      <c r="I111" s="51">
        <f t="shared" si="11"/>
        <v>15780614</v>
      </c>
      <c r="J111" s="52">
        <f t="shared" si="12"/>
        <v>33000</v>
      </c>
      <c r="K111" s="53">
        <f t="shared" si="13"/>
        <v>2568720.0000000005</v>
      </c>
      <c r="L111" s="3"/>
    </row>
    <row r="112" spans="1:12" ht="16.5" x14ac:dyDescent="0.3">
      <c r="A112" s="34">
        <v>111</v>
      </c>
      <c r="B112" s="7" t="s">
        <v>44</v>
      </c>
      <c r="C112" s="7">
        <v>25</v>
      </c>
      <c r="D112" s="7" t="s">
        <v>75</v>
      </c>
      <c r="E112" s="35">
        <v>834</v>
      </c>
      <c r="F112" s="7">
        <f t="shared" si="9"/>
        <v>917.40000000000009</v>
      </c>
      <c r="G112" s="34">
        <f>G111+40</f>
        <v>17560</v>
      </c>
      <c r="H112" s="51">
        <f t="shared" si="10"/>
        <v>14645040</v>
      </c>
      <c r="I112" s="51">
        <f t="shared" si="11"/>
        <v>15816643</v>
      </c>
      <c r="J112" s="52">
        <f t="shared" si="12"/>
        <v>33000</v>
      </c>
      <c r="K112" s="53">
        <f t="shared" si="13"/>
        <v>2568720.0000000005</v>
      </c>
      <c r="L112" s="3"/>
    </row>
    <row r="113" spans="1:12" ht="16.5" x14ac:dyDescent="0.3">
      <c r="A113" s="34">
        <v>112</v>
      </c>
      <c r="B113" s="7" t="s">
        <v>45</v>
      </c>
      <c r="C113" s="7">
        <v>25</v>
      </c>
      <c r="D113" s="21" t="s">
        <v>81</v>
      </c>
      <c r="E113" s="36">
        <v>643</v>
      </c>
      <c r="F113" s="7">
        <f t="shared" si="9"/>
        <v>707.30000000000007</v>
      </c>
      <c r="G113" s="34">
        <f>G112</f>
        <v>17560</v>
      </c>
      <c r="H113" s="51">
        <f t="shared" si="10"/>
        <v>11291080</v>
      </c>
      <c r="I113" s="51">
        <f t="shared" si="11"/>
        <v>12194366</v>
      </c>
      <c r="J113" s="52">
        <f t="shared" si="12"/>
        <v>25500</v>
      </c>
      <c r="K113" s="53">
        <f t="shared" si="13"/>
        <v>1980440.0000000002</v>
      </c>
      <c r="L113" s="3"/>
    </row>
    <row r="114" spans="1:12" ht="16.5" x14ac:dyDescent="0.3">
      <c r="A114" s="34">
        <v>113</v>
      </c>
      <c r="B114" s="7" t="s">
        <v>142</v>
      </c>
      <c r="C114" s="7">
        <v>25</v>
      </c>
      <c r="D114" s="21" t="s">
        <v>81</v>
      </c>
      <c r="E114" s="36">
        <v>643</v>
      </c>
      <c r="F114" s="7">
        <f t="shared" si="9"/>
        <v>707.30000000000007</v>
      </c>
      <c r="G114" s="34">
        <f>G113</f>
        <v>17560</v>
      </c>
      <c r="H114" s="51">
        <f t="shared" si="10"/>
        <v>11291080</v>
      </c>
      <c r="I114" s="51">
        <f t="shared" si="11"/>
        <v>12194366</v>
      </c>
      <c r="J114" s="52">
        <f t="shared" si="12"/>
        <v>25500</v>
      </c>
      <c r="K114" s="53">
        <f t="shared" si="13"/>
        <v>1980440.0000000002</v>
      </c>
      <c r="L114" s="3"/>
    </row>
    <row r="115" spans="1:12" ht="16.5" x14ac:dyDescent="0.3">
      <c r="A115" s="34">
        <v>114</v>
      </c>
      <c r="B115" s="7" t="s">
        <v>144</v>
      </c>
      <c r="C115" s="7">
        <v>25</v>
      </c>
      <c r="D115" s="21" t="s">
        <v>74</v>
      </c>
      <c r="E115" s="36">
        <v>987</v>
      </c>
      <c r="F115" s="7">
        <f t="shared" si="9"/>
        <v>1085.7</v>
      </c>
      <c r="G115" s="34">
        <f>G114</f>
        <v>17560</v>
      </c>
      <c r="H115" s="51">
        <f t="shared" si="10"/>
        <v>17331720</v>
      </c>
      <c r="I115" s="51">
        <f t="shared" si="11"/>
        <v>18718258</v>
      </c>
      <c r="J115" s="52">
        <f t="shared" si="12"/>
        <v>39000</v>
      </c>
      <c r="K115" s="53">
        <f t="shared" si="13"/>
        <v>3039960</v>
      </c>
      <c r="L115" s="3"/>
    </row>
    <row r="116" spans="1:12" ht="16.5" x14ac:dyDescent="0.3">
      <c r="A116" s="34">
        <v>115</v>
      </c>
      <c r="B116" s="7" t="s">
        <v>145</v>
      </c>
      <c r="C116" s="7">
        <v>25</v>
      </c>
      <c r="D116" s="21" t="s">
        <v>75</v>
      </c>
      <c r="E116" s="36">
        <v>834</v>
      </c>
      <c r="F116" s="7">
        <f t="shared" si="9"/>
        <v>917.40000000000009</v>
      </c>
      <c r="G116" s="34">
        <f>G115</f>
        <v>17560</v>
      </c>
      <c r="H116" s="51">
        <f t="shared" si="10"/>
        <v>14645040</v>
      </c>
      <c r="I116" s="51">
        <f t="shared" si="11"/>
        <v>15816643</v>
      </c>
      <c r="J116" s="52">
        <f t="shared" si="12"/>
        <v>33000</v>
      </c>
      <c r="K116" s="53">
        <f t="shared" si="13"/>
        <v>2568720.0000000005</v>
      </c>
      <c r="L116" s="3"/>
    </row>
    <row r="117" spans="1:12" ht="16.5" x14ac:dyDescent="0.3">
      <c r="A117" s="34">
        <v>116</v>
      </c>
      <c r="B117" s="7" t="s">
        <v>46</v>
      </c>
      <c r="C117" s="7">
        <v>26</v>
      </c>
      <c r="D117" s="7" t="s">
        <v>75</v>
      </c>
      <c r="E117" s="35">
        <v>834</v>
      </c>
      <c r="F117" s="7">
        <f t="shared" si="9"/>
        <v>917.40000000000009</v>
      </c>
      <c r="G117" s="34">
        <f>G116+40</f>
        <v>17600</v>
      </c>
      <c r="H117" s="51">
        <f t="shared" si="10"/>
        <v>14678400</v>
      </c>
      <c r="I117" s="51">
        <f t="shared" si="11"/>
        <v>15852672</v>
      </c>
      <c r="J117" s="52">
        <f t="shared" si="12"/>
        <v>33000</v>
      </c>
      <c r="K117" s="53">
        <f t="shared" si="13"/>
        <v>2568720.0000000005</v>
      </c>
      <c r="L117" s="3"/>
    </row>
    <row r="118" spans="1:12" ht="16.5" x14ac:dyDescent="0.3">
      <c r="A118" s="34">
        <v>117</v>
      </c>
      <c r="B118" s="7" t="s">
        <v>47</v>
      </c>
      <c r="C118" s="7">
        <v>26</v>
      </c>
      <c r="D118" s="21" t="s">
        <v>81</v>
      </c>
      <c r="E118" s="36">
        <v>643</v>
      </c>
      <c r="F118" s="7">
        <f t="shared" si="9"/>
        <v>707.30000000000007</v>
      </c>
      <c r="G118" s="34">
        <f>G117</f>
        <v>17600</v>
      </c>
      <c r="H118" s="51">
        <f t="shared" si="10"/>
        <v>11316800</v>
      </c>
      <c r="I118" s="51">
        <f t="shared" si="11"/>
        <v>12222144</v>
      </c>
      <c r="J118" s="52">
        <f t="shared" si="12"/>
        <v>25500</v>
      </c>
      <c r="K118" s="53">
        <f t="shared" si="13"/>
        <v>1980440.0000000002</v>
      </c>
      <c r="L118" s="3"/>
    </row>
    <row r="119" spans="1:12" ht="16.5" x14ac:dyDescent="0.3">
      <c r="A119" s="34">
        <v>118</v>
      </c>
      <c r="B119" s="7" t="s">
        <v>146</v>
      </c>
      <c r="C119" s="7">
        <v>26</v>
      </c>
      <c r="D119" s="21" t="s">
        <v>81</v>
      </c>
      <c r="E119" s="36">
        <v>643</v>
      </c>
      <c r="F119" s="7">
        <f t="shared" si="9"/>
        <v>707.30000000000007</v>
      </c>
      <c r="G119" s="34">
        <f>G118</f>
        <v>17600</v>
      </c>
      <c r="H119" s="51">
        <f t="shared" si="10"/>
        <v>11316800</v>
      </c>
      <c r="I119" s="51">
        <f t="shared" si="11"/>
        <v>12222144</v>
      </c>
      <c r="J119" s="52">
        <f t="shared" si="12"/>
        <v>25500</v>
      </c>
      <c r="K119" s="53">
        <f t="shared" si="13"/>
        <v>1980440.0000000002</v>
      </c>
      <c r="L119" s="3"/>
    </row>
    <row r="120" spans="1:12" ht="16.5" x14ac:dyDescent="0.3">
      <c r="A120" s="34">
        <v>119</v>
      </c>
      <c r="B120" s="7" t="s">
        <v>147</v>
      </c>
      <c r="C120" s="7">
        <v>26</v>
      </c>
      <c r="D120" s="21" t="s">
        <v>81</v>
      </c>
      <c r="E120" s="36">
        <v>630</v>
      </c>
      <c r="F120" s="7">
        <f t="shared" si="9"/>
        <v>693</v>
      </c>
      <c r="G120" s="34">
        <f>G119</f>
        <v>17600</v>
      </c>
      <c r="H120" s="51">
        <f t="shared" si="10"/>
        <v>11088000</v>
      </c>
      <c r="I120" s="51">
        <f t="shared" si="11"/>
        <v>11975040</v>
      </c>
      <c r="J120" s="52">
        <f t="shared" si="12"/>
        <v>25000</v>
      </c>
      <c r="K120" s="53">
        <f t="shared" si="13"/>
        <v>1940400</v>
      </c>
      <c r="L120" s="3"/>
    </row>
    <row r="121" spans="1:12" ht="16.5" x14ac:dyDescent="0.3">
      <c r="A121" s="34">
        <v>120</v>
      </c>
      <c r="B121" s="7" t="s">
        <v>148</v>
      </c>
      <c r="C121" s="7">
        <v>26</v>
      </c>
      <c r="D121" s="21" t="s">
        <v>81</v>
      </c>
      <c r="E121" s="36">
        <v>630</v>
      </c>
      <c r="F121" s="7">
        <f t="shared" si="9"/>
        <v>693</v>
      </c>
      <c r="G121" s="34">
        <f>G120</f>
        <v>17600</v>
      </c>
      <c r="H121" s="51">
        <f t="shared" si="10"/>
        <v>11088000</v>
      </c>
      <c r="I121" s="51">
        <f t="shared" si="11"/>
        <v>11975040</v>
      </c>
      <c r="J121" s="52">
        <f t="shared" si="12"/>
        <v>25000</v>
      </c>
      <c r="K121" s="53">
        <f t="shared" si="13"/>
        <v>1940400</v>
      </c>
      <c r="L121" s="3"/>
    </row>
    <row r="122" spans="1:12" ht="16.5" x14ac:dyDescent="0.3">
      <c r="A122" s="34">
        <v>121</v>
      </c>
      <c r="B122" s="7" t="s">
        <v>149</v>
      </c>
      <c r="C122" s="7">
        <v>26</v>
      </c>
      <c r="D122" s="21" t="s">
        <v>75</v>
      </c>
      <c r="E122" s="36">
        <v>834</v>
      </c>
      <c r="F122" s="7">
        <f t="shared" si="9"/>
        <v>917.40000000000009</v>
      </c>
      <c r="G122" s="34">
        <f>G121</f>
        <v>17600</v>
      </c>
      <c r="H122" s="51">
        <f t="shared" si="10"/>
        <v>14678400</v>
      </c>
      <c r="I122" s="51">
        <f t="shared" si="11"/>
        <v>15852672</v>
      </c>
      <c r="J122" s="52">
        <f t="shared" si="12"/>
        <v>33000</v>
      </c>
      <c r="K122" s="53">
        <f t="shared" si="13"/>
        <v>2568720.0000000005</v>
      </c>
      <c r="L122" s="3"/>
    </row>
    <row r="123" spans="1:12" ht="16.5" x14ac:dyDescent="0.3">
      <c r="A123" s="34">
        <v>122</v>
      </c>
      <c r="B123" s="7" t="s">
        <v>48</v>
      </c>
      <c r="C123" s="7">
        <v>27</v>
      </c>
      <c r="D123" s="7" t="s">
        <v>75</v>
      </c>
      <c r="E123" s="35">
        <v>834</v>
      </c>
      <c r="F123" s="7">
        <f t="shared" si="9"/>
        <v>917.40000000000009</v>
      </c>
      <c r="G123" s="34">
        <f>G122+40</f>
        <v>17640</v>
      </c>
      <c r="H123" s="51">
        <f t="shared" si="10"/>
        <v>14711760</v>
      </c>
      <c r="I123" s="51">
        <f t="shared" si="11"/>
        <v>15888701</v>
      </c>
      <c r="J123" s="52">
        <f t="shared" si="12"/>
        <v>33000</v>
      </c>
      <c r="K123" s="53">
        <f t="shared" si="13"/>
        <v>2568720.0000000005</v>
      </c>
      <c r="L123" s="3"/>
    </row>
    <row r="124" spans="1:12" ht="16.5" x14ac:dyDescent="0.3">
      <c r="A124" s="34">
        <v>123</v>
      </c>
      <c r="B124" s="7" t="s">
        <v>49</v>
      </c>
      <c r="C124" s="7">
        <v>27</v>
      </c>
      <c r="D124" s="21" t="s">
        <v>81</v>
      </c>
      <c r="E124" s="36">
        <v>643</v>
      </c>
      <c r="F124" s="7">
        <f t="shared" si="9"/>
        <v>707.30000000000007</v>
      </c>
      <c r="G124" s="34">
        <f>G123</f>
        <v>17640</v>
      </c>
      <c r="H124" s="51">
        <f t="shared" si="10"/>
        <v>11342520</v>
      </c>
      <c r="I124" s="51">
        <f t="shared" si="11"/>
        <v>12249922</v>
      </c>
      <c r="J124" s="52">
        <f t="shared" si="12"/>
        <v>25500</v>
      </c>
      <c r="K124" s="53">
        <f t="shared" si="13"/>
        <v>1980440.0000000002</v>
      </c>
      <c r="L124" s="3"/>
    </row>
    <row r="125" spans="1:12" ht="16.5" x14ac:dyDescent="0.3">
      <c r="A125" s="34">
        <v>124</v>
      </c>
      <c r="B125" s="7" t="s">
        <v>150</v>
      </c>
      <c r="C125" s="7">
        <v>27</v>
      </c>
      <c r="D125" s="21" t="s">
        <v>81</v>
      </c>
      <c r="E125" s="36">
        <v>643</v>
      </c>
      <c r="F125" s="7">
        <f t="shared" si="9"/>
        <v>707.30000000000007</v>
      </c>
      <c r="G125" s="34">
        <f>G124</f>
        <v>17640</v>
      </c>
      <c r="H125" s="51">
        <f t="shared" si="10"/>
        <v>11342520</v>
      </c>
      <c r="I125" s="51">
        <f t="shared" si="11"/>
        <v>12249922</v>
      </c>
      <c r="J125" s="52">
        <f t="shared" si="12"/>
        <v>25500</v>
      </c>
      <c r="K125" s="53">
        <f t="shared" si="13"/>
        <v>1980440.0000000002</v>
      </c>
      <c r="L125" s="3"/>
    </row>
    <row r="126" spans="1:12" ht="16.5" x14ac:dyDescent="0.3">
      <c r="A126" s="34">
        <v>125</v>
      </c>
      <c r="B126" s="7" t="s">
        <v>151</v>
      </c>
      <c r="C126" s="7">
        <v>27</v>
      </c>
      <c r="D126" s="21" t="s">
        <v>81</v>
      </c>
      <c r="E126" s="36">
        <v>630</v>
      </c>
      <c r="F126" s="7">
        <f t="shared" ref="F126:F187" si="14">E126*1.1</f>
        <v>693</v>
      </c>
      <c r="G126" s="34">
        <f>G125</f>
        <v>17640</v>
      </c>
      <c r="H126" s="51">
        <f t="shared" si="10"/>
        <v>11113200</v>
      </c>
      <c r="I126" s="51">
        <f t="shared" si="11"/>
        <v>12002256</v>
      </c>
      <c r="J126" s="52">
        <f t="shared" si="12"/>
        <v>25000</v>
      </c>
      <c r="K126" s="53">
        <f t="shared" si="13"/>
        <v>1940400</v>
      </c>
      <c r="L126" s="3"/>
    </row>
    <row r="127" spans="1:12" ht="16.5" x14ac:dyDescent="0.3">
      <c r="A127" s="34">
        <v>126</v>
      </c>
      <c r="B127" s="7" t="s">
        <v>152</v>
      </c>
      <c r="C127" s="7">
        <v>27</v>
      </c>
      <c r="D127" s="21" t="s">
        <v>81</v>
      </c>
      <c r="E127" s="36">
        <v>630</v>
      </c>
      <c r="F127" s="7">
        <f t="shared" si="14"/>
        <v>693</v>
      </c>
      <c r="G127" s="34">
        <f>G126</f>
        <v>17640</v>
      </c>
      <c r="H127" s="51">
        <f t="shared" si="10"/>
        <v>11113200</v>
      </c>
      <c r="I127" s="51">
        <f t="shared" si="11"/>
        <v>12002256</v>
      </c>
      <c r="J127" s="52">
        <f t="shared" si="12"/>
        <v>25000</v>
      </c>
      <c r="K127" s="53">
        <f t="shared" si="13"/>
        <v>1940400</v>
      </c>
      <c r="L127" s="3"/>
    </row>
    <row r="128" spans="1:12" ht="16.5" x14ac:dyDescent="0.3">
      <c r="A128" s="34">
        <v>127</v>
      </c>
      <c r="B128" s="7" t="s">
        <v>153</v>
      </c>
      <c r="C128" s="7">
        <v>27</v>
      </c>
      <c r="D128" s="21" t="s">
        <v>75</v>
      </c>
      <c r="E128" s="36">
        <v>834</v>
      </c>
      <c r="F128" s="7">
        <f t="shared" si="14"/>
        <v>917.40000000000009</v>
      </c>
      <c r="G128" s="34">
        <f>G127</f>
        <v>17640</v>
      </c>
      <c r="H128" s="51">
        <f t="shared" si="10"/>
        <v>14711760</v>
      </c>
      <c r="I128" s="51">
        <f t="shared" si="11"/>
        <v>15888701</v>
      </c>
      <c r="J128" s="52">
        <f t="shared" si="12"/>
        <v>33000</v>
      </c>
      <c r="K128" s="53">
        <f t="shared" si="13"/>
        <v>2568720.0000000005</v>
      </c>
      <c r="L128" s="3"/>
    </row>
    <row r="129" spans="1:12" ht="16.5" x14ac:dyDescent="0.3">
      <c r="A129" s="34">
        <v>128</v>
      </c>
      <c r="B129" s="7" t="s">
        <v>50</v>
      </c>
      <c r="C129" s="7">
        <v>28</v>
      </c>
      <c r="D129" s="7" t="s">
        <v>75</v>
      </c>
      <c r="E129" s="35">
        <v>834</v>
      </c>
      <c r="F129" s="7">
        <f t="shared" si="14"/>
        <v>917.40000000000009</v>
      </c>
      <c r="G129" s="34">
        <f>G128+40</f>
        <v>17680</v>
      </c>
      <c r="H129" s="51">
        <f t="shared" si="10"/>
        <v>14745120</v>
      </c>
      <c r="I129" s="51">
        <f t="shared" si="11"/>
        <v>15924730</v>
      </c>
      <c r="J129" s="52">
        <f t="shared" si="12"/>
        <v>33000</v>
      </c>
      <c r="K129" s="53">
        <f t="shared" si="13"/>
        <v>2568720.0000000005</v>
      </c>
      <c r="L129" s="3"/>
    </row>
    <row r="130" spans="1:12" ht="16.5" x14ac:dyDescent="0.3">
      <c r="A130" s="34">
        <v>129</v>
      </c>
      <c r="B130" s="7" t="s">
        <v>51</v>
      </c>
      <c r="C130" s="7">
        <v>28</v>
      </c>
      <c r="D130" s="21" t="s">
        <v>81</v>
      </c>
      <c r="E130" s="36">
        <v>643</v>
      </c>
      <c r="F130" s="7">
        <f t="shared" si="14"/>
        <v>707.30000000000007</v>
      </c>
      <c r="G130" s="34">
        <f>G129</f>
        <v>17680</v>
      </c>
      <c r="H130" s="51">
        <f t="shared" si="10"/>
        <v>11368240</v>
      </c>
      <c r="I130" s="51">
        <f t="shared" si="11"/>
        <v>12277699</v>
      </c>
      <c r="J130" s="52">
        <f t="shared" si="12"/>
        <v>25500</v>
      </c>
      <c r="K130" s="53">
        <f t="shared" si="13"/>
        <v>1980440.0000000002</v>
      </c>
      <c r="L130" s="3"/>
    </row>
    <row r="131" spans="1:12" ht="16.5" x14ac:dyDescent="0.3">
      <c r="A131" s="34">
        <v>130</v>
      </c>
      <c r="B131" s="7" t="s">
        <v>154</v>
      </c>
      <c r="C131" s="7">
        <v>28</v>
      </c>
      <c r="D131" s="21" t="s">
        <v>81</v>
      </c>
      <c r="E131" s="36">
        <v>643</v>
      </c>
      <c r="F131" s="7">
        <f t="shared" si="14"/>
        <v>707.30000000000007</v>
      </c>
      <c r="G131" s="34">
        <f>G130</f>
        <v>17680</v>
      </c>
      <c r="H131" s="51">
        <f t="shared" ref="H131:H192" si="15">E131*G131</f>
        <v>11368240</v>
      </c>
      <c r="I131" s="51">
        <f t="shared" ref="I131:I192" si="16">ROUND(H131*1.08,0)</f>
        <v>12277699</v>
      </c>
      <c r="J131" s="52">
        <f t="shared" ref="J131:J192" si="17">MROUND((I131*0.025/12),500)</f>
        <v>25500</v>
      </c>
      <c r="K131" s="53">
        <f t="shared" ref="K131:K192" si="18">F131*2800</f>
        <v>1980440.0000000002</v>
      </c>
      <c r="L131" s="3"/>
    </row>
    <row r="132" spans="1:12" ht="16.5" x14ac:dyDescent="0.3">
      <c r="A132" s="34">
        <v>131</v>
      </c>
      <c r="B132" s="7" t="s">
        <v>155</v>
      </c>
      <c r="C132" s="7">
        <v>28</v>
      </c>
      <c r="D132" s="21" t="s">
        <v>81</v>
      </c>
      <c r="E132" s="36">
        <v>630</v>
      </c>
      <c r="F132" s="7">
        <f t="shared" si="14"/>
        <v>693</v>
      </c>
      <c r="G132" s="34">
        <f>G131</f>
        <v>17680</v>
      </c>
      <c r="H132" s="51">
        <f t="shared" si="15"/>
        <v>11138400</v>
      </c>
      <c r="I132" s="51">
        <f t="shared" si="16"/>
        <v>12029472</v>
      </c>
      <c r="J132" s="52">
        <f t="shared" si="17"/>
        <v>25000</v>
      </c>
      <c r="K132" s="53">
        <f t="shared" si="18"/>
        <v>1940400</v>
      </c>
      <c r="L132" s="3"/>
    </row>
    <row r="133" spans="1:12" ht="16.5" x14ac:dyDescent="0.3">
      <c r="A133" s="34">
        <v>132</v>
      </c>
      <c r="B133" s="7" t="s">
        <v>156</v>
      </c>
      <c r="C133" s="7">
        <v>28</v>
      </c>
      <c r="D133" s="21" t="s">
        <v>81</v>
      </c>
      <c r="E133" s="36">
        <v>630</v>
      </c>
      <c r="F133" s="7">
        <f t="shared" si="14"/>
        <v>693</v>
      </c>
      <c r="G133" s="34">
        <f>G132</f>
        <v>17680</v>
      </c>
      <c r="H133" s="51">
        <f t="shared" si="15"/>
        <v>11138400</v>
      </c>
      <c r="I133" s="51">
        <f t="shared" si="16"/>
        <v>12029472</v>
      </c>
      <c r="J133" s="52">
        <f t="shared" si="17"/>
        <v>25000</v>
      </c>
      <c r="K133" s="53">
        <f t="shared" si="18"/>
        <v>1940400</v>
      </c>
      <c r="L133" s="3"/>
    </row>
    <row r="134" spans="1:12" ht="16.5" x14ac:dyDescent="0.3">
      <c r="A134" s="34">
        <v>133</v>
      </c>
      <c r="B134" s="7" t="s">
        <v>157</v>
      </c>
      <c r="C134" s="7">
        <v>28</v>
      </c>
      <c r="D134" s="21" t="s">
        <v>75</v>
      </c>
      <c r="E134" s="36">
        <v>834</v>
      </c>
      <c r="F134" s="7">
        <f t="shared" si="14"/>
        <v>917.40000000000009</v>
      </c>
      <c r="G134" s="34">
        <f>G133</f>
        <v>17680</v>
      </c>
      <c r="H134" s="51">
        <f t="shared" si="15"/>
        <v>14745120</v>
      </c>
      <c r="I134" s="51">
        <f t="shared" si="16"/>
        <v>15924730</v>
      </c>
      <c r="J134" s="52">
        <f t="shared" si="17"/>
        <v>33000</v>
      </c>
      <c r="K134" s="53">
        <f t="shared" si="18"/>
        <v>2568720.0000000005</v>
      </c>
      <c r="L134" s="3"/>
    </row>
    <row r="135" spans="1:12" ht="16.5" x14ac:dyDescent="0.3">
      <c r="A135" s="34">
        <v>134</v>
      </c>
      <c r="B135" s="7" t="s">
        <v>52</v>
      </c>
      <c r="C135" s="7">
        <v>29</v>
      </c>
      <c r="D135" s="7" t="s">
        <v>75</v>
      </c>
      <c r="E135" s="35">
        <v>834</v>
      </c>
      <c r="F135" s="7">
        <f t="shared" si="14"/>
        <v>917.40000000000009</v>
      </c>
      <c r="G135" s="34">
        <f>G134+40</f>
        <v>17720</v>
      </c>
      <c r="H135" s="51">
        <f t="shared" si="15"/>
        <v>14778480</v>
      </c>
      <c r="I135" s="51">
        <f t="shared" si="16"/>
        <v>15960758</v>
      </c>
      <c r="J135" s="52">
        <f t="shared" si="17"/>
        <v>33500</v>
      </c>
      <c r="K135" s="53">
        <f t="shared" si="18"/>
        <v>2568720.0000000005</v>
      </c>
      <c r="L135" s="3"/>
    </row>
    <row r="136" spans="1:12" ht="16.5" x14ac:dyDescent="0.3">
      <c r="A136" s="34">
        <v>135</v>
      </c>
      <c r="B136" s="7" t="s">
        <v>53</v>
      </c>
      <c r="C136" s="7">
        <v>29</v>
      </c>
      <c r="D136" s="21" t="s">
        <v>81</v>
      </c>
      <c r="E136" s="36">
        <v>643</v>
      </c>
      <c r="F136" s="7">
        <f t="shared" si="14"/>
        <v>707.30000000000007</v>
      </c>
      <c r="G136" s="34">
        <f>G135</f>
        <v>17720</v>
      </c>
      <c r="H136" s="51">
        <f t="shared" si="15"/>
        <v>11393960</v>
      </c>
      <c r="I136" s="51">
        <f t="shared" si="16"/>
        <v>12305477</v>
      </c>
      <c r="J136" s="52">
        <f t="shared" si="17"/>
        <v>25500</v>
      </c>
      <c r="K136" s="53">
        <f t="shared" si="18"/>
        <v>1980440.0000000002</v>
      </c>
      <c r="L136" s="3"/>
    </row>
    <row r="137" spans="1:12" ht="16.5" x14ac:dyDescent="0.3">
      <c r="A137" s="34">
        <v>136</v>
      </c>
      <c r="B137" s="7" t="s">
        <v>158</v>
      </c>
      <c r="C137" s="7">
        <v>29</v>
      </c>
      <c r="D137" s="21" t="s">
        <v>81</v>
      </c>
      <c r="E137" s="36">
        <v>643</v>
      </c>
      <c r="F137" s="7">
        <f t="shared" si="14"/>
        <v>707.30000000000007</v>
      </c>
      <c r="G137" s="34">
        <f>G136</f>
        <v>17720</v>
      </c>
      <c r="H137" s="51">
        <f t="shared" si="15"/>
        <v>11393960</v>
      </c>
      <c r="I137" s="51">
        <f t="shared" si="16"/>
        <v>12305477</v>
      </c>
      <c r="J137" s="52">
        <f t="shared" si="17"/>
        <v>25500</v>
      </c>
      <c r="K137" s="53">
        <f t="shared" si="18"/>
        <v>1980440.0000000002</v>
      </c>
      <c r="L137" s="3"/>
    </row>
    <row r="138" spans="1:12" ht="16.5" x14ac:dyDescent="0.3">
      <c r="A138" s="34">
        <v>137</v>
      </c>
      <c r="B138" s="7" t="s">
        <v>159</v>
      </c>
      <c r="C138" s="7">
        <v>29</v>
      </c>
      <c r="D138" s="21" t="s">
        <v>81</v>
      </c>
      <c r="E138" s="36">
        <v>630</v>
      </c>
      <c r="F138" s="7">
        <f t="shared" si="14"/>
        <v>693</v>
      </c>
      <c r="G138" s="34">
        <f>G137</f>
        <v>17720</v>
      </c>
      <c r="H138" s="51">
        <f t="shared" si="15"/>
        <v>11163600</v>
      </c>
      <c r="I138" s="51">
        <f t="shared" si="16"/>
        <v>12056688</v>
      </c>
      <c r="J138" s="52">
        <f t="shared" si="17"/>
        <v>25000</v>
      </c>
      <c r="K138" s="53">
        <f t="shared" si="18"/>
        <v>1940400</v>
      </c>
      <c r="L138" s="3"/>
    </row>
    <row r="139" spans="1:12" ht="16.5" x14ac:dyDescent="0.3">
      <c r="A139" s="34">
        <v>138</v>
      </c>
      <c r="B139" s="7" t="s">
        <v>160</v>
      </c>
      <c r="C139" s="7">
        <v>29</v>
      </c>
      <c r="D139" s="21" t="s">
        <v>81</v>
      </c>
      <c r="E139" s="36">
        <v>630</v>
      </c>
      <c r="F139" s="7">
        <f t="shared" si="14"/>
        <v>693</v>
      </c>
      <c r="G139" s="34">
        <f>G138</f>
        <v>17720</v>
      </c>
      <c r="H139" s="51">
        <f t="shared" si="15"/>
        <v>11163600</v>
      </c>
      <c r="I139" s="51">
        <f t="shared" si="16"/>
        <v>12056688</v>
      </c>
      <c r="J139" s="52">
        <f t="shared" si="17"/>
        <v>25000</v>
      </c>
      <c r="K139" s="53">
        <f t="shared" si="18"/>
        <v>1940400</v>
      </c>
      <c r="L139" s="3"/>
    </row>
    <row r="140" spans="1:12" ht="16.5" x14ac:dyDescent="0.3">
      <c r="A140" s="34">
        <v>139</v>
      </c>
      <c r="B140" s="7" t="s">
        <v>161</v>
      </c>
      <c r="C140" s="7">
        <v>29</v>
      </c>
      <c r="D140" s="21" t="s">
        <v>75</v>
      </c>
      <c r="E140" s="36">
        <v>834</v>
      </c>
      <c r="F140" s="7">
        <f t="shared" si="14"/>
        <v>917.40000000000009</v>
      </c>
      <c r="G140" s="34">
        <f>G139</f>
        <v>17720</v>
      </c>
      <c r="H140" s="51">
        <f t="shared" si="15"/>
        <v>14778480</v>
      </c>
      <c r="I140" s="51">
        <f t="shared" si="16"/>
        <v>15960758</v>
      </c>
      <c r="J140" s="52">
        <f t="shared" si="17"/>
        <v>33500</v>
      </c>
      <c r="K140" s="53">
        <f t="shared" si="18"/>
        <v>2568720.0000000005</v>
      </c>
      <c r="L140" s="3"/>
    </row>
    <row r="141" spans="1:12" ht="16.5" x14ac:dyDescent="0.3">
      <c r="A141" s="34">
        <v>140</v>
      </c>
      <c r="B141" s="7" t="s">
        <v>54</v>
      </c>
      <c r="C141" s="7">
        <v>30</v>
      </c>
      <c r="D141" s="7" t="s">
        <v>75</v>
      </c>
      <c r="E141" s="35">
        <v>834</v>
      </c>
      <c r="F141" s="7">
        <f t="shared" si="14"/>
        <v>917.40000000000009</v>
      </c>
      <c r="G141" s="34">
        <f>G140+40</f>
        <v>17760</v>
      </c>
      <c r="H141" s="51">
        <f t="shared" si="15"/>
        <v>14811840</v>
      </c>
      <c r="I141" s="51">
        <f t="shared" si="16"/>
        <v>15996787</v>
      </c>
      <c r="J141" s="52">
        <f t="shared" si="17"/>
        <v>33500</v>
      </c>
      <c r="K141" s="53">
        <f t="shared" si="18"/>
        <v>2568720.0000000005</v>
      </c>
      <c r="L141" s="3"/>
    </row>
    <row r="142" spans="1:12" ht="16.5" x14ac:dyDescent="0.3">
      <c r="A142" s="34">
        <v>141</v>
      </c>
      <c r="B142" s="7" t="s">
        <v>55</v>
      </c>
      <c r="C142" s="7">
        <v>30</v>
      </c>
      <c r="D142" s="21" t="s">
        <v>81</v>
      </c>
      <c r="E142" s="36">
        <v>643</v>
      </c>
      <c r="F142" s="7">
        <f t="shared" si="14"/>
        <v>707.30000000000007</v>
      </c>
      <c r="G142" s="34">
        <f>G141</f>
        <v>17760</v>
      </c>
      <c r="H142" s="51">
        <f t="shared" si="15"/>
        <v>11419680</v>
      </c>
      <c r="I142" s="51">
        <f t="shared" si="16"/>
        <v>12333254</v>
      </c>
      <c r="J142" s="52">
        <f t="shared" si="17"/>
        <v>25500</v>
      </c>
      <c r="K142" s="53">
        <f t="shared" si="18"/>
        <v>1980440.0000000002</v>
      </c>
      <c r="L142" s="3"/>
    </row>
    <row r="143" spans="1:12" ht="16.5" x14ac:dyDescent="0.3">
      <c r="A143" s="34">
        <v>142</v>
      </c>
      <c r="B143" s="7" t="s">
        <v>162</v>
      </c>
      <c r="C143" s="7">
        <v>30</v>
      </c>
      <c r="D143" s="21" t="s">
        <v>81</v>
      </c>
      <c r="E143" s="36">
        <v>643</v>
      </c>
      <c r="F143" s="7">
        <f t="shared" si="14"/>
        <v>707.30000000000007</v>
      </c>
      <c r="G143" s="34">
        <f>G142</f>
        <v>17760</v>
      </c>
      <c r="H143" s="51">
        <f t="shared" si="15"/>
        <v>11419680</v>
      </c>
      <c r="I143" s="51">
        <f t="shared" si="16"/>
        <v>12333254</v>
      </c>
      <c r="J143" s="52">
        <f t="shared" si="17"/>
        <v>25500</v>
      </c>
      <c r="K143" s="53">
        <f t="shared" si="18"/>
        <v>1980440.0000000002</v>
      </c>
      <c r="L143" s="3"/>
    </row>
    <row r="144" spans="1:12" ht="16.5" x14ac:dyDescent="0.3">
      <c r="A144" s="34">
        <v>143</v>
      </c>
      <c r="B144" s="7" t="s">
        <v>163</v>
      </c>
      <c r="C144" s="7">
        <v>30</v>
      </c>
      <c r="D144" s="21" t="s">
        <v>74</v>
      </c>
      <c r="E144" s="36">
        <v>987</v>
      </c>
      <c r="F144" s="7">
        <f t="shared" si="14"/>
        <v>1085.7</v>
      </c>
      <c r="G144" s="34">
        <f>G143</f>
        <v>17760</v>
      </c>
      <c r="H144" s="51">
        <f t="shared" si="15"/>
        <v>17529120</v>
      </c>
      <c r="I144" s="51">
        <f t="shared" si="16"/>
        <v>18931450</v>
      </c>
      <c r="J144" s="52">
        <f t="shared" si="17"/>
        <v>39500</v>
      </c>
      <c r="K144" s="53">
        <f t="shared" si="18"/>
        <v>3039960</v>
      </c>
      <c r="L144" s="3"/>
    </row>
    <row r="145" spans="1:12" ht="16.5" x14ac:dyDescent="0.3">
      <c r="A145" s="34">
        <v>144</v>
      </c>
      <c r="B145" s="7" t="s">
        <v>164</v>
      </c>
      <c r="C145" s="7">
        <v>30</v>
      </c>
      <c r="D145" s="21" t="s">
        <v>75</v>
      </c>
      <c r="E145" s="36">
        <v>834</v>
      </c>
      <c r="F145" s="7">
        <f t="shared" si="14"/>
        <v>917.40000000000009</v>
      </c>
      <c r="G145" s="34">
        <f>G144</f>
        <v>17760</v>
      </c>
      <c r="H145" s="51">
        <f t="shared" si="15"/>
        <v>14811840</v>
      </c>
      <c r="I145" s="51">
        <f t="shared" si="16"/>
        <v>15996787</v>
      </c>
      <c r="J145" s="52">
        <f t="shared" si="17"/>
        <v>33500</v>
      </c>
      <c r="K145" s="53">
        <f t="shared" si="18"/>
        <v>2568720.0000000005</v>
      </c>
      <c r="L145" s="3"/>
    </row>
    <row r="146" spans="1:12" ht="16.5" x14ac:dyDescent="0.3">
      <c r="A146" s="34">
        <v>145</v>
      </c>
      <c r="B146" s="7" t="s">
        <v>56</v>
      </c>
      <c r="C146" s="7">
        <v>31</v>
      </c>
      <c r="D146" s="7" t="s">
        <v>75</v>
      </c>
      <c r="E146" s="35">
        <v>834</v>
      </c>
      <c r="F146" s="7">
        <f t="shared" si="14"/>
        <v>917.40000000000009</v>
      </c>
      <c r="G146" s="34">
        <f>G145+40</f>
        <v>17800</v>
      </c>
      <c r="H146" s="51">
        <f t="shared" si="15"/>
        <v>14845200</v>
      </c>
      <c r="I146" s="51">
        <f t="shared" si="16"/>
        <v>16032816</v>
      </c>
      <c r="J146" s="52">
        <f t="shared" si="17"/>
        <v>33500</v>
      </c>
      <c r="K146" s="53">
        <f t="shared" si="18"/>
        <v>2568720.0000000005</v>
      </c>
      <c r="L146" s="3"/>
    </row>
    <row r="147" spans="1:12" ht="16.5" x14ac:dyDescent="0.3">
      <c r="A147" s="34">
        <v>146</v>
      </c>
      <c r="B147" s="7" t="s">
        <v>57</v>
      </c>
      <c r="C147" s="7">
        <v>31</v>
      </c>
      <c r="D147" s="21" t="s">
        <v>81</v>
      </c>
      <c r="E147" s="36">
        <v>643</v>
      </c>
      <c r="F147" s="7">
        <f t="shared" si="14"/>
        <v>707.30000000000007</v>
      </c>
      <c r="G147" s="34">
        <f>G146</f>
        <v>17800</v>
      </c>
      <c r="H147" s="51">
        <f t="shared" si="15"/>
        <v>11445400</v>
      </c>
      <c r="I147" s="51">
        <f t="shared" si="16"/>
        <v>12361032</v>
      </c>
      <c r="J147" s="52">
        <f t="shared" si="17"/>
        <v>26000</v>
      </c>
      <c r="K147" s="53">
        <f t="shared" si="18"/>
        <v>1980440.0000000002</v>
      </c>
      <c r="L147" s="3"/>
    </row>
    <row r="148" spans="1:12" ht="16.5" x14ac:dyDescent="0.3">
      <c r="A148" s="34">
        <v>147</v>
      </c>
      <c r="B148" s="7" t="s">
        <v>165</v>
      </c>
      <c r="C148" s="7">
        <v>31</v>
      </c>
      <c r="D148" s="21" t="s">
        <v>81</v>
      </c>
      <c r="E148" s="36">
        <v>643</v>
      </c>
      <c r="F148" s="7">
        <f t="shared" si="14"/>
        <v>707.30000000000007</v>
      </c>
      <c r="G148" s="34">
        <f>G147</f>
        <v>17800</v>
      </c>
      <c r="H148" s="51">
        <f t="shared" si="15"/>
        <v>11445400</v>
      </c>
      <c r="I148" s="51">
        <f t="shared" si="16"/>
        <v>12361032</v>
      </c>
      <c r="J148" s="52">
        <f t="shared" si="17"/>
        <v>26000</v>
      </c>
      <c r="K148" s="53">
        <f t="shared" si="18"/>
        <v>1980440.0000000002</v>
      </c>
      <c r="L148" s="3"/>
    </row>
    <row r="149" spans="1:12" ht="16.5" x14ac:dyDescent="0.3">
      <c r="A149" s="34">
        <v>148</v>
      </c>
      <c r="B149" s="7" t="s">
        <v>166</v>
      </c>
      <c r="C149" s="7">
        <v>31</v>
      </c>
      <c r="D149" s="21" t="s">
        <v>81</v>
      </c>
      <c r="E149" s="36">
        <v>630</v>
      </c>
      <c r="F149" s="7">
        <f t="shared" si="14"/>
        <v>693</v>
      </c>
      <c r="G149" s="34">
        <f>G148</f>
        <v>17800</v>
      </c>
      <c r="H149" s="51">
        <f t="shared" si="15"/>
        <v>11214000</v>
      </c>
      <c r="I149" s="51">
        <f t="shared" si="16"/>
        <v>12111120</v>
      </c>
      <c r="J149" s="52">
        <f t="shared" si="17"/>
        <v>25000</v>
      </c>
      <c r="K149" s="53">
        <f t="shared" si="18"/>
        <v>1940400</v>
      </c>
      <c r="L149" s="3"/>
    </row>
    <row r="150" spans="1:12" ht="16.5" x14ac:dyDescent="0.3">
      <c r="A150" s="34">
        <v>149</v>
      </c>
      <c r="B150" s="7" t="s">
        <v>167</v>
      </c>
      <c r="C150" s="7">
        <v>31</v>
      </c>
      <c r="D150" s="21" t="s">
        <v>81</v>
      </c>
      <c r="E150" s="36">
        <v>630</v>
      </c>
      <c r="F150" s="7">
        <f t="shared" si="14"/>
        <v>693</v>
      </c>
      <c r="G150" s="34">
        <f>G149</f>
        <v>17800</v>
      </c>
      <c r="H150" s="51">
        <f t="shared" si="15"/>
        <v>11214000</v>
      </c>
      <c r="I150" s="51">
        <f t="shared" si="16"/>
        <v>12111120</v>
      </c>
      <c r="J150" s="52">
        <f t="shared" si="17"/>
        <v>25000</v>
      </c>
      <c r="K150" s="53">
        <f t="shared" si="18"/>
        <v>1940400</v>
      </c>
      <c r="L150" s="3"/>
    </row>
    <row r="151" spans="1:12" ht="16.5" x14ac:dyDescent="0.3">
      <c r="A151" s="34">
        <v>150</v>
      </c>
      <c r="B151" s="7" t="s">
        <v>168</v>
      </c>
      <c r="C151" s="7">
        <v>31</v>
      </c>
      <c r="D151" s="21" t="s">
        <v>75</v>
      </c>
      <c r="E151" s="36">
        <v>834</v>
      </c>
      <c r="F151" s="7">
        <f t="shared" si="14"/>
        <v>917.40000000000009</v>
      </c>
      <c r="G151" s="34">
        <f>G150</f>
        <v>17800</v>
      </c>
      <c r="H151" s="51">
        <f t="shared" si="15"/>
        <v>14845200</v>
      </c>
      <c r="I151" s="51">
        <f t="shared" si="16"/>
        <v>16032816</v>
      </c>
      <c r="J151" s="52">
        <f t="shared" si="17"/>
        <v>33500</v>
      </c>
      <c r="K151" s="53">
        <f t="shared" si="18"/>
        <v>2568720.0000000005</v>
      </c>
      <c r="L151" s="3"/>
    </row>
    <row r="152" spans="1:12" ht="16.5" x14ac:dyDescent="0.3">
      <c r="A152" s="34">
        <v>151</v>
      </c>
      <c r="B152" s="7" t="s">
        <v>58</v>
      </c>
      <c r="C152" s="7">
        <v>32</v>
      </c>
      <c r="D152" s="7" t="s">
        <v>75</v>
      </c>
      <c r="E152" s="35">
        <v>834</v>
      </c>
      <c r="F152" s="7">
        <f t="shared" si="14"/>
        <v>917.40000000000009</v>
      </c>
      <c r="G152" s="34">
        <f>G151+40</f>
        <v>17840</v>
      </c>
      <c r="H152" s="51">
        <f t="shared" si="15"/>
        <v>14878560</v>
      </c>
      <c r="I152" s="51">
        <f t="shared" si="16"/>
        <v>16068845</v>
      </c>
      <c r="J152" s="52">
        <f t="shared" si="17"/>
        <v>33500</v>
      </c>
      <c r="K152" s="53">
        <f t="shared" si="18"/>
        <v>2568720.0000000005</v>
      </c>
      <c r="L152" s="3"/>
    </row>
    <row r="153" spans="1:12" ht="16.5" x14ac:dyDescent="0.3">
      <c r="A153" s="34">
        <v>152</v>
      </c>
      <c r="B153" s="7" t="s">
        <v>59</v>
      </c>
      <c r="C153" s="7">
        <v>32</v>
      </c>
      <c r="D153" s="21" t="s">
        <v>81</v>
      </c>
      <c r="E153" s="36">
        <v>643</v>
      </c>
      <c r="F153" s="7">
        <f t="shared" si="14"/>
        <v>707.30000000000007</v>
      </c>
      <c r="G153" s="34">
        <f>G152</f>
        <v>17840</v>
      </c>
      <c r="H153" s="51">
        <f t="shared" si="15"/>
        <v>11471120</v>
      </c>
      <c r="I153" s="51">
        <f t="shared" si="16"/>
        <v>12388810</v>
      </c>
      <c r="J153" s="52">
        <f t="shared" si="17"/>
        <v>26000</v>
      </c>
      <c r="K153" s="53">
        <f t="shared" si="18"/>
        <v>1980440.0000000002</v>
      </c>
      <c r="L153" s="3"/>
    </row>
    <row r="154" spans="1:12" ht="16.5" x14ac:dyDescent="0.3">
      <c r="A154" s="34">
        <v>153</v>
      </c>
      <c r="B154" s="7" t="s">
        <v>169</v>
      </c>
      <c r="C154" s="7">
        <v>32</v>
      </c>
      <c r="D154" s="21" t="s">
        <v>81</v>
      </c>
      <c r="E154" s="36">
        <v>643</v>
      </c>
      <c r="F154" s="7">
        <f t="shared" si="14"/>
        <v>707.30000000000007</v>
      </c>
      <c r="G154" s="34">
        <f>G153</f>
        <v>17840</v>
      </c>
      <c r="H154" s="51">
        <f t="shared" si="15"/>
        <v>11471120</v>
      </c>
      <c r="I154" s="51">
        <f t="shared" si="16"/>
        <v>12388810</v>
      </c>
      <c r="J154" s="52">
        <f t="shared" si="17"/>
        <v>26000</v>
      </c>
      <c r="K154" s="53">
        <f t="shared" si="18"/>
        <v>1980440.0000000002</v>
      </c>
      <c r="L154" s="3"/>
    </row>
    <row r="155" spans="1:12" ht="16.5" x14ac:dyDescent="0.3">
      <c r="A155" s="34">
        <v>154</v>
      </c>
      <c r="B155" s="7" t="s">
        <v>170</v>
      </c>
      <c r="C155" s="7">
        <v>32</v>
      </c>
      <c r="D155" s="21" t="s">
        <v>81</v>
      </c>
      <c r="E155" s="36">
        <v>630</v>
      </c>
      <c r="F155" s="7">
        <f t="shared" si="14"/>
        <v>693</v>
      </c>
      <c r="G155" s="34">
        <f>G154</f>
        <v>17840</v>
      </c>
      <c r="H155" s="51">
        <f t="shared" si="15"/>
        <v>11239200</v>
      </c>
      <c r="I155" s="51">
        <f t="shared" si="16"/>
        <v>12138336</v>
      </c>
      <c r="J155" s="52">
        <f t="shared" si="17"/>
        <v>25500</v>
      </c>
      <c r="K155" s="53">
        <f t="shared" si="18"/>
        <v>1940400</v>
      </c>
      <c r="L155" s="3"/>
    </row>
    <row r="156" spans="1:12" ht="16.5" x14ac:dyDescent="0.3">
      <c r="A156" s="34">
        <v>155</v>
      </c>
      <c r="B156" s="7" t="s">
        <v>171</v>
      </c>
      <c r="C156" s="7">
        <v>32</v>
      </c>
      <c r="D156" s="21" t="s">
        <v>81</v>
      </c>
      <c r="E156" s="36">
        <v>630</v>
      </c>
      <c r="F156" s="7">
        <f t="shared" si="14"/>
        <v>693</v>
      </c>
      <c r="G156" s="34">
        <f>G155</f>
        <v>17840</v>
      </c>
      <c r="H156" s="51">
        <f t="shared" si="15"/>
        <v>11239200</v>
      </c>
      <c r="I156" s="51">
        <f t="shared" si="16"/>
        <v>12138336</v>
      </c>
      <c r="J156" s="52">
        <f t="shared" si="17"/>
        <v>25500</v>
      </c>
      <c r="K156" s="53">
        <f t="shared" si="18"/>
        <v>1940400</v>
      </c>
      <c r="L156" s="3"/>
    </row>
    <row r="157" spans="1:12" ht="16.5" x14ac:dyDescent="0.3">
      <c r="A157" s="34">
        <v>156</v>
      </c>
      <c r="B157" s="7" t="s">
        <v>172</v>
      </c>
      <c r="C157" s="7">
        <v>32</v>
      </c>
      <c r="D157" s="21" t="s">
        <v>75</v>
      </c>
      <c r="E157" s="36">
        <v>834</v>
      </c>
      <c r="F157" s="7">
        <f t="shared" si="14"/>
        <v>917.40000000000009</v>
      </c>
      <c r="G157" s="34">
        <f>G156</f>
        <v>17840</v>
      </c>
      <c r="H157" s="51">
        <f t="shared" si="15"/>
        <v>14878560</v>
      </c>
      <c r="I157" s="51">
        <f t="shared" si="16"/>
        <v>16068845</v>
      </c>
      <c r="J157" s="52">
        <f t="shared" si="17"/>
        <v>33500</v>
      </c>
      <c r="K157" s="53">
        <f t="shared" si="18"/>
        <v>2568720.0000000005</v>
      </c>
      <c r="L157" s="3"/>
    </row>
    <row r="158" spans="1:12" ht="16.5" x14ac:dyDescent="0.3">
      <c r="A158" s="34">
        <v>157</v>
      </c>
      <c r="B158" s="7" t="s">
        <v>60</v>
      </c>
      <c r="C158" s="7">
        <v>33</v>
      </c>
      <c r="D158" s="7" t="s">
        <v>75</v>
      </c>
      <c r="E158" s="35">
        <v>834</v>
      </c>
      <c r="F158" s="7">
        <f t="shared" si="14"/>
        <v>917.40000000000009</v>
      </c>
      <c r="G158" s="34">
        <f>G157+40</f>
        <v>17880</v>
      </c>
      <c r="H158" s="51">
        <f t="shared" si="15"/>
        <v>14911920</v>
      </c>
      <c r="I158" s="51">
        <f t="shared" si="16"/>
        <v>16104874</v>
      </c>
      <c r="J158" s="52">
        <f t="shared" si="17"/>
        <v>33500</v>
      </c>
      <c r="K158" s="53">
        <f t="shared" si="18"/>
        <v>2568720.0000000005</v>
      </c>
      <c r="L158" s="3"/>
    </row>
    <row r="159" spans="1:12" ht="16.5" x14ac:dyDescent="0.3">
      <c r="A159" s="34">
        <v>158</v>
      </c>
      <c r="B159" s="7" t="s">
        <v>61</v>
      </c>
      <c r="C159" s="7">
        <v>33</v>
      </c>
      <c r="D159" s="21" t="s">
        <v>81</v>
      </c>
      <c r="E159" s="36">
        <v>643</v>
      </c>
      <c r="F159" s="7">
        <f t="shared" si="14"/>
        <v>707.30000000000007</v>
      </c>
      <c r="G159" s="34">
        <f>G158</f>
        <v>17880</v>
      </c>
      <c r="H159" s="51">
        <f t="shared" si="15"/>
        <v>11496840</v>
      </c>
      <c r="I159" s="51">
        <f t="shared" si="16"/>
        <v>12416587</v>
      </c>
      <c r="J159" s="52">
        <f t="shared" si="17"/>
        <v>26000</v>
      </c>
      <c r="K159" s="53">
        <f t="shared" si="18"/>
        <v>1980440.0000000002</v>
      </c>
      <c r="L159" s="3"/>
    </row>
    <row r="160" spans="1:12" ht="16.5" x14ac:dyDescent="0.3">
      <c r="A160" s="34">
        <v>159</v>
      </c>
      <c r="B160" s="7" t="s">
        <v>173</v>
      </c>
      <c r="C160" s="7">
        <v>33</v>
      </c>
      <c r="D160" s="21" t="s">
        <v>81</v>
      </c>
      <c r="E160" s="36">
        <v>643</v>
      </c>
      <c r="F160" s="7">
        <f t="shared" si="14"/>
        <v>707.30000000000007</v>
      </c>
      <c r="G160" s="34">
        <f>G159</f>
        <v>17880</v>
      </c>
      <c r="H160" s="51">
        <f t="shared" si="15"/>
        <v>11496840</v>
      </c>
      <c r="I160" s="51">
        <f t="shared" si="16"/>
        <v>12416587</v>
      </c>
      <c r="J160" s="52">
        <f t="shared" si="17"/>
        <v>26000</v>
      </c>
      <c r="K160" s="53">
        <f t="shared" si="18"/>
        <v>1980440.0000000002</v>
      </c>
      <c r="L160" s="3"/>
    </row>
    <row r="161" spans="1:12" ht="16.5" x14ac:dyDescent="0.3">
      <c r="A161" s="34">
        <v>160</v>
      </c>
      <c r="B161" s="7" t="s">
        <v>174</v>
      </c>
      <c r="C161" s="7">
        <v>33</v>
      </c>
      <c r="D161" s="21" t="s">
        <v>81</v>
      </c>
      <c r="E161" s="36">
        <v>630</v>
      </c>
      <c r="F161" s="7">
        <f t="shared" si="14"/>
        <v>693</v>
      </c>
      <c r="G161" s="34">
        <f>G160</f>
        <v>17880</v>
      </c>
      <c r="H161" s="51">
        <f t="shared" si="15"/>
        <v>11264400</v>
      </c>
      <c r="I161" s="51">
        <f t="shared" si="16"/>
        <v>12165552</v>
      </c>
      <c r="J161" s="52">
        <f t="shared" si="17"/>
        <v>25500</v>
      </c>
      <c r="K161" s="53">
        <f t="shared" si="18"/>
        <v>1940400</v>
      </c>
      <c r="L161" s="3"/>
    </row>
    <row r="162" spans="1:12" ht="16.5" x14ac:dyDescent="0.3">
      <c r="A162" s="34">
        <v>161</v>
      </c>
      <c r="B162" s="7" t="s">
        <v>175</v>
      </c>
      <c r="C162" s="7">
        <v>33</v>
      </c>
      <c r="D162" s="21" t="s">
        <v>81</v>
      </c>
      <c r="E162" s="36">
        <v>630</v>
      </c>
      <c r="F162" s="7">
        <f t="shared" si="14"/>
        <v>693</v>
      </c>
      <c r="G162" s="34">
        <f>G161</f>
        <v>17880</v>
      </c>
      <c r="H162" s="51">
        <f t="shared" si="15"/>
        <v>11264400</v>
      </c>
      <c r="I162" s="51">
        <f t="shared" si="16"/>
        <v>12165552</v>
      </c>
      <c r="J162" s="52">
        <f t="shared" si="17"/>
        <v>25500</v>
      </c>
      <c r="K162" s="53">
        <f t="shared" si="18"/>
        <v>1940400</v>
      </c>
      <c r="L162" s="3"/>
    </row>
    <row r="163" spans="1:12" ht="16.5" x14ac:dyDescent="0.3">
      <c r="A163" s="34">
        <v>162</v>
      </c>
      <c r="B163" s="7" t="s">
        <v>176</v>
      </c>
      <c r="C163" s="7">
        <v>33</v>
      </c>
      <c r="D163" s="21" t="s">
        <v>75</v>
      </c>
      <c r="E163" s="36">
        <v>834</v>
      </c>
      <c r="F163" s="7">
        <f t="shared" si="14"/>
        <v>917.40000000000009</v>
      </c>
      <c r="G163" s="34">
        <f>G162</f>
        <v>17880</v>
      </c>
      <c r="H163" s="51">
        <f t="shared" si="15"/>
        <v>14911920</v>
      </c>
      <c r="I163" s="51">
        <f t="shared" si="16"/>
        <v>16104874</v>
      </c>
      <c r="J163" s="52">
        <f t="shared" si="17"/>
        <v>33500</v>
      </c>
      <c r="K163" s="53">
        <f t="shared" si="18"/>
        <v>2568720.0000000005</v>
      </c>
      <c r="L163" s="3"/>
    </row>
    <row r="164" spans="1:12" ht="16.5" x14ac:dyDescent="0.3">
      <c r="A164" s="34">
        <v>163</v>
      </c>
      <c r="B164" s="7" t="s">
        <v>62</v>
      </c>
      <c r="C164" s="7">
        <v>34</v>
      </c>
      <c r="D164" s="7" t="s">
        <v>75</v>
      </c>
      <c r="E164" s="35">
        <v>834</v>
      </c>
      <c r="F164" s="7">
        <f t="shared" si="14"/>
        <v>917.40000000000009</v>
      </c>
      <c r="G164" s="34">
        <f>G163+40</f>
        <v>17920</v>
      </c>
      <c r="H164" s="51">
        <f t="shared" si="15"/>
        <v>14945280</v>
      </c>
      <c r="I164" s="51">
        <f t="shared" si="16"/>
        <v>16140902</v>
      </c>
      <c r="J164" s="52">
        <f t="shared" si="17"/>
        <v>33500</v>
      </c>
      <c r="K164" s="53">
        <f t="shared" si="18"/>
        <v>2568720.0000000005</v>
      </c>
      <c r="L164" s="3"/>
    </row>
    <row r="165" spans="1:12" ht="16.5" x14ac:dyDescent="0.3">
      <c r="A165" s="34">
        <v>164</v>
      </c>
      <c r="B165" s="7" t="s">
        <v>63</v>
      </c>
      <c r="C165" s="7">
        <v>34</v>
      </c>
      <c r="D165" s="21" t="s">
        <v>81</v>
      </c>
      <c r="E165" s="36">
        <v>643</v>
      </c>
      <c r="F165" s="7">
        <f t="shared" si="14"/>
        <v>707.30000000000007</v>
      </c>
      <c r="G165" s="34">
        <f>G164</f>
        <v>17920</v>
      </c>
      <c r="H165" s="51">
        <f t="shared" si="15"/>
        <v>11522560</v>
      </c>
      <c r="I165" s="51">
        <f t="shared" si="16"/>
        <v>12444365</v>
      </c>
      <c r="J165" s="52">
        <f t="shared" si="17"/>
        <v>26000</v>
      </c>
      <c r="K165" s="53">
        <f t="shared" si="18"/>
        <v>1980440.0000000002</v>
      </c>
      <c r="L165" s="3"/>
    </row>
    <row r="166" spans="1:12" ht="16.5" x14ac:dyDescent="0.3">
      <c r="A166" s="34">
        <v>165</v>
      </c>
      <c r="B166" s="7" t="s">
        <v>177</v>
      </c>
      <c r="C166" s="7">
        <v>34</v>
      </c>
      <c r="D166" s="21" t="s">
        <v>81</v>
      </c>
      <c r="E166" s="36">
        <v>643</v>
      </c>
      <c r="F166" s="7">
        <f t="shared" si="14"/>
        <v>707.30000000000007</v>
      </c>
      <c r="G166" s="34">
        <f>G165</f>
        <v>17920</v>
      </c>
      <c r="H166" s="51">
        <f t="shared" si="15"/>
        <v>11522560</v>
      </c>
      <c r="I166" s="51">
        <f t="shared" si="16"/>
        <v>12444365</v>
      </c>
      <c r="J166" s="52">
        <f t="shared" si="17"/>
        <v>26000</v>
      </c>
      <c r="K166" s="53">
        <f t="shared" si="18"/>
        <v>1980440.0000000002</v>
      </c>
      <c r="L166" s="3"/>
    </row>
    <row r="167" spans="1:12" ht="16.5" x14ac:dyDescent="0.3">
      <c r="A167" s="34">
        <v>166</v>
      </c>
      <c r="B167" s="7" t="s">
        <v>178</v>
      </c>
      <c r="C167" s="7">
        <v>34</v>
      </c>
      <c r="D167" s="21" t="s">
        <v>81</v>
      </c>
      <c r="E167" s="36">
        <v>630</v>
      </c>
      <c r="F167" s="7">
        <f t="shared" si="14"/>
        <v>693</v>
      </c>
      <c r="G167" s="34">
        <f>G166</f>
        <v>17920</v>
      </c>
      <c r="H167" s="51">
        <f t="shared" si="15"/>
        <v>11289600</v>
      </c>
      <c r="I167" s="51">
        <f t="shared" si="16"/>
        <v>12192768</v>
      </c>
      <c r="J167" s="52">
        <f t="shared" si="17"/>
        <v>25500</v>
      </c>
      <c r="K167" s="53">
        <f t="shared" si="18"/>
        <v>1940400</v>
      </c>
      <c r="L167" s="3"/>
    </row>
    <row r="168" spans="1:12" ht="16.5" x14ac:dyDescent="0.3">
      <c r="A168" s="34">
        <v>167</v>
      </c>
      <c r="B168" s="7" t="s">
        <v>179</v>
      </c>
      <c r="C168" s="7">
        <v>34</v>
      </c>
      <c r="D168" s="21" t="s">
        <v>81</v>
      </c>
      <c r="E168" s="36">
        <v>630</v>
      </c>
      <c r="F168" s="7">
        <f t="shared" si="14"/>
        <v>693</v>
      </c>
      <c r="G168" s="34">
        <f>G167</f>
        <v>17920</v>
      </c>
      <c r="H168" s="51">
        <f t="shared" si="15"/>
        <v>11289600</v>
      </c>
      <c r="I168" s="51">
        <f t="shared" si="16"/>
        <v>12192768</v>
      </c>
      <c r="J168" s="52">
        <f t="shared" si="17"/>
        <v>25500</v>
      </c>
      <c r="K168" s="53">
        <f t="shared" si="18"/>
        <v>1940400</v>
      </c>
      <c r="L168" s="3"/>
    </row>
    <row r="169" spans="1:12" ht="16.5" x14ac:dyDescent="0.3">
      <c r="A169" s="34">
        <v>168</v>
      </c>
      <c r="B169" s="7" t="s">
        <v>180</v>
      </c>
      <c r="C169" s="7">
        <v>34</v>
      </c>
      <c r="D169" s="21" t="s">
        <v>75</v>
      </c>
      <c r="E169" s="36">
        <v>834</v>
      </c>
      <c r="F169" s="7">
        <f t="shared" si="14"/>
        <v>917.40000000000009</v>
      </c>
      <c r="G169" s="34">
        <f>G168</f>
        <v>17920</v>
      </c>
      <c r="H169" s="51">
        <f t="shared" si="15"/>
        <v>14945280</v>
      </c>
      <c r="I169" s="51">
        <f t="shared" si="16"/>
        <v>16140902</v>
      </c>
      <c r="J169" s="52">
        <f t="shared" si="17"/>
        <v>33500</v>
      </c>
      <c r="K169" s="53">
        <f t="shared" si="18"/>
        <v>2568720.0000000005</v>
      </c>
      <c r="L169" s="3"/>
    </row>
    <row r="170" spans="1:12" ht="16.5" x14ac:dyDescent="0.3">
      <c r="A170" s="34">
        <v>169</v>
      </c>
      <c r="B170" s="7" t="s">
        <v>64</v>
      </c>
      <c r="C170" s="7">
        <v>35</v>
      </c>
      <c r="D170" s="7" t="s">
        <v>75</v>
      </c>
      <c r="E170" s="35">
        <v>834</v>
      </c>
      <c r="F170" s="7">
        <f t="shared" si="14"/>
        <v>917.40000000000009</v>
      </c>
      <c r="G170" s="34">
        <f>G169+40</f>
        <v>17960</v>
      </c>
      <c r="H170" s="51">
        <f t="shared" si="15"/>
        <v>14978640</v>
      </c>
      <c r="I170" s="51">
        <f t="shared" si="16"/>
        <v>16176931</v>
      </c>
      <c r="J170" s="52">
        <f t="shared" si="17"/>
        <v>33500</v>
      </c>
      <c r="K170" s="53">
        <f t="shared" si="18"/>
        <v>2568720.0000000005</v>
      </c>
      <c r="L170" s="3"/>
    </row>
    <row r="171" spans="1:12" ht="16.5" x14ac:dyDescent="0.3">
      <c r="A171" s="34">
        <v>170</v>
      </c>
      <c r="B171" s="7" t="s">
        <v>65</v>
      </c>
      <c r="C171" s="7">
        <v>35</v>
      </c>
      <c r="D171" s="21" t="s">
        <v>81</v>
      </c>
      <c r="E171" s="36">
        <v>643</v>
      </c>
      <c r="F171" s="7">
        <f t="shared" si="14"/>
        <v>707.30000000000007</v>
      </c>
      <c r="G171" s="34">
        <f>G170</f>
        <v>17960</v>
      </c>
      <c r="H171" s="51">
        <f t="shared" si="15"/>
        <v>11548280</v>
      </c>
      <c r="I171" s="51">
        <f t="shared" si="16"/>
        <v>12472142</v>
      </c>
      <c r="J171" s="52">
        <f t="shared" si="17"/>
        <v>26000</v>
      </c>
      <c r="K171" s="53">
        <f t="shared" si="18"/>
        <v>1980440.0000000002</v>
      </c>
      <c r="L171" s="3"/>
    </row>
    <row r="172" spans="1:12" ht="16.5" x14ac:dyDescent="0.3">
      <c r="A172" s="34">
        <v>171</v>
      </c>
      <c r="B172" s="7" t="s">
        <v>181</v>
      </c>
      <c r="C172" s="7">
        <v>35</v>
      </c>
      <c r="D172" s="21" t="s">
        <v>81</v>
      </c>
      <c r="E172" s="36">
        <v>643</v>
      </c>
      <c r="F172" s="7">
        <f t="shared" si="14"/>
        <v>707.30000000000007</v>
      </c>
      <c r="G172" s="34">
        <f>G171</f>
        <v>17960</v>
      </c>
      <c r="H172" s="51">
        <f t="shared" si="15"/>
        <v>11548280</v>
      </c>
      <c r="I172" s="51">
        <f t="shared" si="16"/>
        <v>12472142</v>
      </c>
      <c r="J172" s="52">
        <f t="shared" si="17"/>
        <v>26000</v>
      </c>
      <c r="K172" s="53">
        <f t="shared" si="18"/>
        <v>1980440.0000000002</v>
      </c>
      <c r="L172" s="3"/>
    </row>
    <row r="173" spans="1:12" ht="16.5" x14ac:dyDescent="0.3">
      <c r="A173" s="34">
        <v>172</v>
      </c>
      <c r="B173" s="7" t="s">
        <v>182</v>
      </c>
      <c r="C173" s="7">
        <v>35</v>
      </c>
      <c r="D173" s="21" t="s">
        <v>74</v>
      </c>
      <c r="E173" s="36">
        <v>987</v>
      </c>
      <c r="F173" s="7">
        <f t="shared" si="14"/>
        <v>1085.7</v>
      </c>
      <c r="G173" s="34">
        <f>G172</f>
        <v>17960</v>
      </c>
      <c r="H173" s="51">
        <f t="shared" si="15"/>
        <v>17726520</v>
      </c>
      <c r="I173" s="51">
        <f t="shared" si="16"/>
        <v>19144642</v>
      </c>
      <c r="J173" s="52">
        <f t="shared" si="17"/>
        <v>40000</v>
      </c>
      <c r="K173" s="53">
        <f t="shared" si="18"/>
        <v>3039960</v>
      </c>
      <c r="L173" s="3"/>
    </row>
    <row r="174" spans="1:12" ht="16.5" x14ac:dyDescent="0.3">
      <c r="A174" s="34">
        <v>173</v>
      </c>
      <c r="B174" s="7" t="s">
        <v>183</v>
      </c>
      <c r="C174" s="7">
        <v>35</v>
      </c>
      <c r="D174" s="21" t="s">
        <v>75</v>
      </c>
      <c r="E174" s="36">
        <v>834</v>
      </c>
      <c r="F174" s="7">
        <f t="shared" si="14"/>
        <v>917.40000000000009</v>
      </c>
      <c r="G174" s="34">
        <f>G173</f>
        <v>17960</v>
      </c>
      <c r="H174" s="51">
        <f t="shared" si="15"/>
        <v>14978640</v>
      </c>
      <c r="I174" s="51">
        <f t="shared" si="16"/>
        <v>16176931</v>
      </c>
      <c r="J174" s="52">
        <f t="shared" si="17"/>
        <v>33500</v>
      </c>
      <c r="K174" s="53">
        <f t="shared" si="18"/>
        <v>2568720.0000000005</v>
      </c>
      <c r="L174" s="3"/>
    </row>
    <row r="175" spans="1:12" ht="16.5" x14ac:dyDescent="0.3">
      <c r="A175" s="34">
        <v>174</v>
      </c>
      <c r="B175" s="7" t="s">
        <v>66</v>
      </c>
      <c r="C175" s="7">
        <v>36</v>
      </c>
      <c r="D175" s="7" t="s">
        <v>75</v>
      </c>
      <c r="E175" s="35">
        <v>834</v>
      </c>
      <c r="F175" s="7">
        <f t="shared" si="14"/>
        <v>917.40000000000009</v>
      </c>
      <c r="G175" s="34">
        <f>G174+40</f>
        <v>18000</v>
      </c>
      <c r="H175" s="51">
        <f t="shared" si="15"/>
        <v>15012000</v>
      </c>
      <c r="I175" s="51">
        <f t="shared" si="16"/>
        <v>16212960</v>
      </c>
      <c r="J175" s="52">
        <f t="shared" si="17"/>
        <v>34000</v>
      </c>
      <c r="K175" s="53">
        <f t="shared" si="18"/>
        <v>2568720.0000000005</v>
      </c>
      <c r="L175" s="3"/>
    </row>
    <row r="176" spans="1:12" ht="16.5" x14ac:dyDescent="0.3">
      <c r="A176" s="34">
        <v>175</v>
      </c>
      <c r="B176" s="7" t="s">
        <v>67</v>
      </c>
      <c r="C176" s="7">
        <v>36</v>
      </c>
      <c r="D176" s="21" t="s">
        <v>81</v>
      </c>
      <c r="E176" s="36">
        <v>643</v>
      </c>
      <c r="F176" s="7">
        <f t="shared" si="14"/>
        <v>707.30000000000007</v>
      </c>
      <c r="G176" s="34">
        <f>G175</f>
        <v>18000</v>
      </c>
      <c r="H176" s="51">
        <f t="shared" si="15"/>
        <v>11574000</v>
      </c>
      <c r="I176" s="51">
        <f t="shared" si="16"/>
        <v>12499920</v>
      </c>
      <c r="J176" s="52">
        <f t="shared" si="17"/>
        <v>26000</v>
      </c>
      <c r="K176" s="53">
        <f t="shared" si="18"/>
        <v>1980440.0000000002</v>
      </c>
      <c r="L176" s="3"/>
    </row>
    <row r="177" spans="1:12" ht="16.5" x14ac:dyDescent="0.3">
      <c r="A177" s="34">
        <v>176</v>
      </c>
      <c r="B177" s="7" t="s">
        <v>184</v>
      </c>
      <c r="C177" s="7">
        <v>36</v>
      </c>
      <c r="D177" s="21" t="s">
        <v>81</v>
      </c>
      <c r="E177" s="36">
        <v>643</v>
      </c>
      <c r="F177" s="7">
        <f t="shared" si="14"/>
        <v>707.30000000000007</v>
      </c>
      <c r="G177" s="34">
        <f>G176</f>
        <v>18000</v>
      </c>
      <c r="H177" s="51">
        <f t="shared" si="15"/>
        <v>11574000</v>
      </c>
      <c r="I177" s="51">
        <f t="shared" si="16"/>
        <v>12499920</v>
      </c>
      <c r="J177" s="52">
        <f t="shared" si="17"/>
        <v>26000</v>
      </c>
      <c r="K177" s="53">
        <f t="shared" si="18"/>
        <v>1980440.0000000002</v>
      </c>
      <c r="L177" s="3"/>
    </row>
    <row r="178" spans="1:12" ht="16.5" x14ac:dyDescent="0.3">
      <c r="A178" s="34">
        <v>177</v>
      </c>
      <c r="B178" s="7" t="s">
        <v>185</v>
      </c>
      <c r="C178" s="7">
        <v>36</v>
      </c>
      <c r="D178" s="21" t="s">
        <v>81</v>
      </c>
      <c r="E178" s="36">
        <v>630</v>
      </c>
      <c r="F178" s="7">
        <f t="shared" si="14"/>
        <v>693</v>
      </c>
      <c r="G178" s="34">
        <f>G177</f>
        <v>18000</v>
      </c>
      <c r="H178" s="51">
        <f t="shared" si="15"/>
        <v>11340000</v>
      </c>
      <c r="I178" s="51">
        <f t="shared" si="16"/>
        <v>12247200</v>
      </c>
      <c r="J178" s="52">
        <f t="shared" si="17"/>
        <v>25500</v>
      </c>
      <c r="K178" s="53">
        <f t="shared" si="18"/>
        <v>1940400</v>
      </c>
      <c r="L178" s="3"/>
    </row>
    <row r="179" spans="1:12" ht="16.5" x14ac:dyDescent="0.3">
      <c r="A179" s="34">
        <v>178</v>
      </c>
      <c r="B179" s="7" t="s">
        <v>186</v>
      </c>
      <c r="C179" s="7">
        <v>36</v>
      </c>
      <c r="D179" s="21" t="s">
        <v>81</v>
      </c>
      <c r="E179" s="36">
        <v>630</v>
      </c>
      <c r="F179" s="7">
        <f t="shared" si="14"/>
        <v>693</v>
      </c>
      <c r="G179" s="34">
        <f>G178</f>
        <v>18000</v>
      </c>
      <c r="H179" s="51">
        <f t="shared" si="15"/>
        <v>11340000</v>
      </c>
      <c r="I179" s="51">
        <f t="shared" si="16"/>
        <v>12247200</v>
      </c>
      <c r="J179" s="52">
        <f t="shared" si="17"/>
        <v>25500</v>
      </c>
      <c r="K179" s="53">
        <f t="shared" si="18"/>
        <v>1940400</v>
      </c>
      <c r="L179" s="3"/>
    </row>
    <row r="180" spans="1:12" ht="16.5" x14ac:dyDescent="0.3">
      <c r="A180" s="34">
        <v>179</v>
      </c>
      <c r="B180" s="7" t="s">
        <v>187</v>
      </c>
      <c r="C180" s="7">
        <v>36</v>
      </c>
      <c r="D180" s="21" t="s">
        <v>75</v>
      </c>
      <c r="E180" s="36">
        <v>834</v>
      </c>
      <c r="F180" s="7">
        <f t="shared" si="14"/>
        <v>917.40000000000009</v>
      </c>
      <c r="G180" s="34">
        <f>G179</f>
        <v>18000</v>
      </c>
      <c r="H180" s="51">
        <f t="shared" si="15"/>
        <v>15012000</v>
      </c>
      <c r="I180" s="51">
        <f t="shared" si="16"/>
        <v>16212960</v>
      </c>
      <c r="J180" s="52">
        <f t="shared" si="17"/>
        <v>34000</v>
      </c>
      <c r="K180" s="53">
        <f t="shared" si="18"/>
        <v>2568720.0000000005</v>
      </c>
      <c r="L180" s="3"/>
    </row>
    <row r="181" spans="1:12" ht="16.5" x14ac:dyDescent="0.3">
      <c r="A181" s="34">
        <v>180</v>
      </c>
      <c r="B181" s="7" t="s">
        <v>68</v>
      </c>
      <c r="C181" s="7">
        <v>37</v>
      </c>
      <c r="D181" s="7" t="s">
        <v>75</v>
      </c>
      <c r="E181" s="35">
        <v>834</v>
      </c>
      <c r="F181" s="7">
        <f t="shared" si="14"/>
        <v>917.40000000000009</v>
      </c>
      <c r="G181" s="34">
        <f>G180+40</f>
        <v>18040</v>
      </c>
      <c r="H181" s="51">
        <f t="shared" si="15"/>
        <v>15045360</v>
      </c>
      <c r="I181" s="51">
        <f t="shared" si="16"/>
        <v>16248989</v>
      </c>
      <c r="J181" s="52">
        <f t="shared" si="17"/>
        <v>34000</v>
      </c>
      <c r="K181" s="53">
        <f t="shared" si="18"/>
        <v>2568720.0000000005</v>
      </c>
      <c r="L181" s="3"/>
    </row>
    <row r="182" spans="1:12" ht="16.5" x14ac:dyDescent="0.3">
      <c r="A182" s="34">
        <v>181</v>
      </c>
      <c r="B182" s="7" t="s">
        <v>69</v>
      </c>
      <c r="C182" s="7">
        <v>37</v>
      </c>
      <c r="D182" s="21" t="s">
        <v>81</v>
      </c>
      <c r="E182" s="36">
        <v>643</v>
      </c>
      <c r="F182" s="7">
        <f t="shared" si="14"/>
        <v>707.30000000000007</v>
      </c>
      <c r="G182" s="34">
        <f>G181</f>
        <v>18040</v>
      </c>
      <c r="H182" s="51">
        <f t="shared" si="15"/>
        <v>11599720</v>
      </c>
      <c r="I182" s="51">
        <f t="shared" si="16"/>
        <v>12527698</v>
      </c>
      <c r="J182" s="52">
        <f t="shared" si="17"/>
        <v>26000</v>
      </c>
      <c r="K182" s="53">
        <f t="shared" si="18"/>
        <v>1980440.0000000002</v>
      </c>
      <c r="L182" s="3"/>
    </row>
    <row r="183" spans="1:12" ht="16.5" x14ac:dyDescent="0.3">
      <c r="A183" s="34">
        <v>182</v>
      </c>
      <c r="B183" s="7" t="s">
        <v>188</v>
      </c>
      <c r="C183" s="7">
        <v>37</v>
      </c>
      <c r="D183" s="21" t="s">
        <v>81</v>
      </c>
      <c r="E183" s="36">
        <v>643</v>
      </c>
      <c r="F183" s="7">
        <f t="shared" si="14"/>
        <v>707.30000000000007</v>
      </c>
      <c r="G183" s="34">
        <f>G182</f>
        <v>18040</v>
      </c>
      <c r="H183" s="51">
        <f t="shared" si="15"/>
        <v>11599720</v>
      </c>
      <c r="I183" s="51">
        <f t="shared" si="16"/>
        <v>12527698</v>
      </c>
      <c r="J183" s="52">
        <f t="shared" si="17"/>
        <v>26000</v>
      </c>
      <c r="K183" s="53">
        <f t="shared" si="18"/>
        <v>1980440.0000000002</v>
      </c>
      <c r="L183" s="3"/>
    </row>
    <row r="184" spans="1:12" ht="16.5" x14ac:dyDescent="0.3">
      <c r="A184" s="34">
        <v>183</v>
      </c>
      <c r="B184" s="7" t="s">
        <v>189</v>
      </c>
      <c r="C184" s="7">
        <v>37</v>
      </c>
      <c r="D184" s="21" t="s">
        <v>81</v>
      </c>
      <c r="E184" s="36">
        <v>630</v>
      </c>
      <c r="F184" s="7">
        <f t="shared" si="14"/>
        <v>693</v>
      </c>
      <c r="G184" s="34">
        <f>G183</f>
        <v>18040</v>
      </c>
      <c r="H184" s="51">
        <f t="shared" si="15"/>
        <v>11365200</v>
      </c>
      <c r="I184" s="51">
        <f t="shared" si="16"/>
        <v>12274416</v>
      </c>
      <c r="J184" s="52">
        <f t="shared" si="17"/>
        <v>25500</v>
      </c>
      <c r="K184" s="53">
        <f t="shared" si="18"/>
        <v>1940400</v>
      </c>
      <c r="L184" s="3"/>
    </row>
    <row r="185" spans="1:12" ht="16.5" x14ac:dyDescent="0.3">
      <c r="A185" s="34">
        <v>184</v>
      </c>
      <c r="B185" s="7" t="s">
        <v>190</v>
      </c>
      <c r="C185" s="7">
        <v>37</v>
      </c>
      <c r="D185" s="21" t="s">
        <v>81</v>
      </c>
      <c r="E185" s="36">
        <v>630</v>
      </c>
      <c r="F185" s="7">
        <f t="shared" si="14"/>
        <v>693</v>
      </c>
      <c r="G185" s="34">
        <f>G184</f>
        <v>18040</v>
      </c>
      <c r="H185" s="51">
        <f t="shared" si="15"/>
        <v>11365200</v>
      </c>
      <c r="I185" s="51">
        <f t="shared" si="16"/>
        <v>12274416</v>
      </c>
      <c r="J185" s="52">
        <f t="shared" si="17"/>
        <v>25500</v>
      </c>
      <c r="K185" s="53">
        <f t="shared" si="18"/>
        <v>1940400</v>
      </c>
      <c r="L185" s="3"/>
    </row>
    <row r="186" spans="1:12" ht="16.5" x14ac:dyDescent="0.3">
      <c r="A186" s="34">
        <v>185</v>
      </c>
      <c r="B186" s="7" t="s">
        <v>191</v>
      </c>
      <c r="C186" s="7">
        <v>37</v>
      </c>
      <c r="D186" s="21" t="s">
        <v>75</v>
      </c>
      <c r="E186" s="36">
        <v>834</v>
      </c>
      <c r="F186" s="7">
        <f t="shared" si="14"/>
        <v>917.40000000000009</v>
      </c>
      <c r="G186" s="34">
        <f>G185</f>
        <v>18040</v>
      </c>
      <c r="H186" s="51">
        <f t="shared" si="15"/>
        <v>15045360</v>
      </c>
      <c r="I186" s="51">
        <f t="shared" si="16"/>
        <v>16248989</v>
      </c>
      <c r="J186" s="52">
        <f t="shared" si="17"/>
        <v>34000</v>
      </c>
      <c r="K186" s="53">
        <f t="shared" si="18"/>
        <v>2568720.0000000005</v>
      </c>
      <c r="L186" s="3"/>
    </row>
    <row r="187" spans="1:12" ht="16.5" x14ac:dyDescent="0.3">
      <c r="A187" s="34">
        <v>186</v>
      </c>
      <c r="B187" s="7" t="s">
        <v>70</v>
      </c>
      <c r="C187" s="7">
        <v>38</v>
      </c>
      <c r="D187" s="7" t="s">
        <v>75</v>
      </c>
      <c r="E187" s="35">
        <v>834</v>
      </c>
      <c r="F187" s="7">
        <f t="shared" si="14"/>
        <v>917.40000000000009</v>
      </c>
      <c r="G187" s="34">
        <f>G186+40</f>
        <v>18080</v>
      </c>
      <c r="H187" s="51">
        <f t="shared" si="15"/>
        <v>15078720</v>
      </c>
      <c r="I187" s="51">
        <f t="shared" si="16"/>
        <v>16285018</v>
      </c>
      <c r="J187" s="52">
        <f t="shared" si="17"/>
        <v>34000</v>
      </c>
      <c r="K187" s="53">
        <f t="shared" si="18"/>
        <v>2568720.0000000005</v>
      </c>
      <c r="L187" s="3"/>
    </row>
    <row r="188" spans="1:12" ht="16.5" x14ac:dyDescent="0.3">
      <c r="A188" s="34">
        <v>187</v>
      </c>
      <c r="B188" s="7" t="s">
        <v>71</v>
      </c>
      <c r="C188" s="7">
        <v>38</v>
      </c>
      <c r="D188" s="21" t="s">
        <v>81</v>
      </c>
      <c r="E188" s="36">
        <v>643</v>
      </c>
      <c r="F188" s="7">
        <f t="shared" ref="F188:F192" si="19">E188*1.1</f>
        <v>707.30000000000007</v>
      </c>
      <c r="G188" s="34">
        <f>G187</f>
        <v>18080</v>
      </c>
      <c r="H188" s="51">
        <f t="shared" si="15"/>
        <v>11625440</v>
      </c>
      <c r="I188" s="51">
        <f t="shared" si="16"/>
        <v>12555475</v>
      </c>
      <c r="J188" s="52">
        <f t="shared" si="17"/>
        <v>26000</v>
      </c>
      <c r="K188" s="53">
        <f t="shared" si="18"/>
        <v>1980440.0000000002</v>
      </c>
      <c r="L188" s="3"/>
    </row>
    <row r="189" spans="1:12" ht="16.5" x14ac:dyDescent="0.3">
      <c r="A189" s="34">
        <v>188</v>
      </c>
      <c r="B189" s="7" t="s">
        <v>192</v>
      </c>
      <c r="C189" s="7">
        <v>38</v>
      </c>
      <c r="D189" s="21" t="s">
        <v>81</v>
      </c>
      <c r="E189" s="36">
        <v>643</v>
      </c>
      <c r="F189" s="7">
        <f t="shared" si="19"/>
        <v>707.30000000000007</v>
      </c>
      <c r="G189" s="34">
        <f>G188</f>
        <v>18080</v>
      </c>
      <c r="H189" s="51">
        <f t="shared" si="15"/>
        <v>11625440</v>
      </c>
      <c r="I189" s="51">
        <f t="shared" si="16"/>
        <v>12555475</v>
      </c>
      <c r="J189" s="52">
        <f t="shared" si="17"/>
        <v>26000</v>
      </c>
      <c r="K189" s="53">
        <f t="shared" si="18"/>
        <v>1980440.0000000002</v>
      </c>
      <c r="L189" s="3"/>
    </row>
    <row r="190" spans="1:12" ht="16.5" x14ac:dyDescent="0.3">
      <c r="A190" s="34">
        <v>189</v>
      </c>
      <c r="B190" s="7" t="s">
        <v>193</v>
      </c>
      <c r="C190" s="7">
        <v>38</v>
      </c>
      <c r="D190" s="21" t="s">
        <v>81</v>
      </c>
      <c r="E190" s="36">
        <v>630</v>
      </c>
      <c r="F190" s="7">
        <f t="shared" si="19"/>
        <v>693</v>
      </c>
      <c r="G190" s="34">
        <f>G189</f>
        <v>18080</v>
      </c>
      <c r="H190" s="51">
        <f t="shared" si="15"/>
        <v>11390400</v>
      </c>
      <c r="I190" s="51">
        <f t="shared" si="16"/>
        <v>12301632</v>
      </c>
      <c r="J190" s="52">
        <f t="shared" si="17"/>
        <v>25500</v>
      </c>
      <c r="K190" s="53">
        <f t="shared" si="18"/>
        <v>1940400</v>
      </c>
      <c r="L190" s="3"/>
    </row>
    <row r="191" spans="1:12" ht="16.5" x14ac:dyDescent="0.3">
      <c r="A191" s="34">
        <v>190</v>
      </c>
      <c r="B191" s="7" t="s">
        <v>194</v>
      </c>
      <c r="C191" s="7">
        <v>38</v>
      </c>
      <c r="D191" s="21" t="s">
        <v>81</v>
      </c>
      <c r="E191" s="36">
        <v>630</v>
      </c>
      <c r="F191" s="7">
        <f t="shared" si="19"/>
        <v>693</v>
      </c>
      <c r="G191" s="34">
        <f>G190</f>
        <v>18080</v>
      </c>
      <c r="H191" s="51">
        <f t="shared" si="15"/>
        <v>11390400</v>
      </c>
      <c r="I191" s="51">
        <f t="shared" si="16"/>
        <v>12301632</v>
      </c>
      <c r="J191" s="52">
        <f t="shared" si="17"/>
        <v>25500</v>
      </c>
      <c r="K191" s="53">
        <f t="shared" si="18"/>
        <v>1940400</v>
      </c>
      <c r="L191" s="3"/>
    </row>
    <row r="192" spans="1:12" ht="16.5" x14ac:dyDescent="0.3">
      <c r="A192" s="34">
        <v>191</v>
      </c>
      <c r="B192" s="7" t="s">
        <v>195</v>
      </c>
      <c r="C192" s="7">
        <v>38</v>
      </c>
      <c r="D192" s="21" t="s">
        <v>75</v>
      </c>
      <c r="E192" s="36">
        <v>834</v>
      </c>
      <c r="F192" s="7">
        <f t="shared" si="19"/>
        <v>917.40000000000009</v>
      </c>
      <c r="G192" s="34">
        <f>G191</f>
        <v>18080</v>
      </c>
      <c r="H192" s="51">
        <f t="shared" si="15"/>
        <v>15078720</v>
      </c>
      <c r="I192" s="51">
        <f t="shared" si="16"/>
        <v>16285018</v>
      </c>
      <c r="J192" s="52">
        <f t="shared" si="17"/>
        <v>34000</v>
      </c>
      <c r="K192" s="53">
        <f t="shared" si="18"/>
        <v>2568720.0000000005</v>
      </c>
      <c r="L192" s="3"/>
    </row>
    <row r="193" spans="1:11" ht="16.5" x14ac:dyDescent="0.3">
      <c r="A193" s="37" t="s">
        <v>73</v>
      </c>
      <c r="B193" s="38"/>
      <c r="C193" s="38"/>
      <c r="D193" s="39"/>
      <c r="E193" s="48">
        <f t="shared" ref="E193:F193" si="20">SUM(E2:E192)</f>
        <v>137151</v>
      </c>
      <c r="F193" s="48">
        <f t="shared" si="20"/>
        <v>150866.09999999983</v>
      </c>
      <c r="G193" s="58"/>
      <c r="H193" s="59">
        <f t="shared" ref="H193:I193" si="21">SUM(H2:H192)</f>
        <v>2392055400</v>
      </c>
      <c r="I193" s="59">
        <f t="shared" si="21"/>
        <v>2583419836</v>
      </c>
      <c r="J193" s="59"/>
      <c r="K193" s="55">
        <f>SUM(K2:K192)</f>
        <v>422425080</v>
      </c>
    </row>
    <row r="196" spans="1:11" x14ac:dyDescent="0.25">
      <c r="K196" s="57"/>
    </row>
  </sheetData>
  <mergeCells count="1">
    <mergeCell ref="A193:D193"/>
  </mergeCells>
  <phoneticPr fontId="15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423B3-B6D1-4FB3-B025-BCDC84158015}">
  <dimension ref="A1:M209"/>
  <sheetViews>
    <sheetView tabSelected="1" zoomScale="145" zoomScaleNormal="145" workbookViewId="0">
      <selection activeCell="N16" sqref="N16"/>
    </sheetView>
  </sheetViews>
  <sheetFormatPr defaultRowHeight="15" x14ac:dyDescent="0.25"/>
  <cols>
    <col min="1" max="1" width="4" customWidth="1"/>
    <col min="2" max="3" width="5.140625" customWidth="1"/>
    <col min="4" max="4" width="6.42578125" customWidth="1"/>
    <col min="5" max="5" width="6.85546875" customWidth="1"/>
    <col min="6" max="6" width="7" customWidth="1"/>
    <col min="7" max="7" width="7.140625" style="56" customWidth="1"/>
    <col min="8" max="8" width="16.42578125" style="56" customWidth="1"/>
    <col min="9" max="9" width="16.140625" style="56" customWidth="1"/>
    <col min="10" max="10" width="7.85546875" style="56" customWidth="1"/>
    <col min="11" max="11" width="12" style="56" customWidth="1"/>
  </cols>
  <sheetData>
    <row r="1" spans="1:13" ht="64.5" customHeight="1" x14ac:dyDescent="0.25">
      <c r="A1" s="33" t="s">
        <v>1</v>
      </c>
      <c r="B1" s="6" t="s">
        <v>0</v>
      </c>
      <c r="C1" s="13" t="s">
        <v>2</v>
      </c>
      <c r="D1" s="13" t="s">
        <v>72</v>
      </c>
      <c r="E1" s="13" t="s">
        <v>196</v>
      </c>
      <c r="F1" s="13" t="s">
        <v>197</v>
      </c>
      <c r="G1" s="33" t="s">
        <v>238</v>
      </c>
      <c r="H1" s="6" t="s">
        <v>239</v>
      </c>
      <c r="I1" s="49" t="s">
        <v>240</v>
      </c>
      <c r="J1" s="50" t="s">
        <v>241</v>
      </c>
      <c r="K1" s="50" t="s">
        <v>242</v>
      </c>
      <c r="L1" s="12"/>
    </row>
    <row r="2" spans="1:13" ht="16.5" x14ac:dyDescent="0.3">
      <c r="A2" s="34">
        <v>1</v>
      </c>
      <c r="B2" s="7">
        <v>1</v>
      </c>
      <c r="C2" s="40" t="s">
        <v>203</v>
      </c>
      <c r="D2" s="7" t="s">
        <v>202</v>
      </c>
      <c r="E2" s="7">
        <v>421</v>
      </c>
      <c r="F2" s="7">
        <f>E2*1.1</f>
        <v>463.1</v>
      </c>
      <c r="G2" s="34">
        <v>16600</v>
      </c>
      <c r="H2" s="51">
        <f>E2*G2</f>
        <v>6988600</v>
      </c>
      <c r="I2" s="51">
        <f>ROUND(H2*1.08,0)</f>
        <v>7547688</v>
      </c>
      <c r="J2" s="52">
        <f t="shared" ref="J2:J202" si="0">MROUND((I2*0.025/12),500)</f>
        <v>15500</v>
      </c>
      <c r="K2" s="53">
        <f t="shared" ref="K2:K202" si="1">F2*2800</f>
        <v>1296680</v>
      </c>
      <c r="L2" s="3"/>
    </row>
    <row r="3" spans="1:13" ht="16.5" x14ac:dyDescent="0.3">
      <c r="A3" s="34">
        <v>2</v>
      </c>
      <c r="B3" s="7">
        <v>2</v>
      </c>
      <c r="C3" s="41"/>
      <c r="D3" s="7" t="s">
        <v>202</v>
      </c>
      <c r="E3" s="7">
        <v>421</v>
      </c>
      <c r="F3" s="7">
        <f t="shared" ref="F3:F53" si="2">E3*1.1</f>
        <v>463.1</v>
      </c>
      <c r="G3" s="34">
        <f>G2</f>
        <v>16600</v>
      </c>
      <c r="H3" s="51">
        <f t="shared" ref="H3:H66" si="3">E3*G3</f>
        <v>6988600</v>
      </c>
      <c r="I3" s="51">
        <f t="shared" ref="I3:I66" si="4">ROUND(H3*1.08,0)</f>
        <v>7547688</v>
      </c>
      <c r="J3" s="52">
        <f t="shared" ref="J3:J66" si="5">MROUND((I3*0.025/12),500)</f>
        <v>15500</v>
      </c>
      <c r="K3" s="53">
        <f t="shared" ref="K3:K66" si="6">F3*2800</f>
        <v>1296680</v>
      </c>
      <c r="L3" s="3"/>
    </row>
    <row r="4" spans="1:13" ht="16.5" x14ac:dyDescent="0.3">
      <c r="A4" s="34">
        <v>3</v>
      </c>
      <c r="B4" s="7">
        <v>5</v>
      </c>
      <c r="C4" s="41"/>
      <c r="D4" s="7" t="s">
        <v>202</v>
      </c>
      <c r="E4" s="7">
        <v>421</v>
      </c>
      <c r="F4" s="7">
        <f t="shared" si="2"/>
        <v>463.1</v>
      </c>
      <c r="G4" s="34">
        <f>G3</f>
        <v>16600</v>
      </c>
      <c r="H4" s="51">
        <f t="shared" si="3"/>
        <v>6988600</v>
      </c>
      <c r="I4" s="51">
        <f t="shared" si="4"/>
        <v>7547688</v>
      </c>
      <c r="J4" s="52">
        <f t="shared" si="5"/>
        <v>15500</v>
      </c>
      <c r="K4" s="53">
        <f t="shared" si="6"/>
        <v>1296680</v>
      </c>
      <c r="L4" s="3"/>
    </row>
    <row r="5" spans="1:13" ht="16.5" x14ac:dyDescent="0.3">
      <c r="A5" s="34">
        <v>4</v>
      </c>
      <c r="B5" s="7">
        <v>6</v>
      </c>
      <c r="C5" s="41"/>
      <c r="D5" s="7" t="s">
        <v>202</v>
      </c>
      <c r="E5" s="7">
        <v>421</v>
      </c>
      <c r="F5" s="7">
        <f t="shared" si="2"/>
        <v>463.1</v>
      </c>
      <c r="G5" s="34">
        <f>G4</f>
        <v>16600</v>
      </c>
      <c r="H5" s="51">
        <f t="shared" si="3"/>
        <v>6988600</v>
      </c>
      <c r="I5" s="51">
        <f t="shared" si="4"/>
        <v>7547688</v>
      </c>
      <c r="J5" s="52">
        <f t="shared" si="5"/>
        <v>15500</v>
      </c>
      <c r="K5" s="53">
        <f t="shared" si="6"/>
        <v>1296680</v>
      </c>
      <c r="L5" s="3"/>
    </row>
    <row r="6" spans="1:13" ht="16.5" x14ac:dyDescent="0.3">
      <c r="A6" s="34">
        <v>5</v>
      </c>
      <c r="B6" s="7">
        <v>7</v>
      </c>
      <c r="C6" s="41"/>
      <c r="D6" s="7" t="s">
        <v>202</v>
      </c>
      <c r="E6" s="7">
        <v>421</v>
      </c>
      <c r="F6" s="7">
        <f t="shared" si="2"/>
        <v>463.1</v>
      </c>
      <c r="G6" s="34">
        <f>G5</f>
        <v>16600</v>
      </c>
      <c r="H6" s="51">
        <f t="shared" si="3"/>
        <v>6988600</v>
      </c>
      <c r="I6" s="51">
        <f t="shared" si="4"/>
        <v>7547688</v>
      </c>
      <c r="J6" s="52">
        <f t="shared" si="5"/>
        <v>15500</v>
      </c>
      <c r="K6" s="53">
        <f t="shared" si="6"/>
        <v>1296680</v>
      </c>
      <c r="L6" s="3"/>
    </row>
    <row r="7" spans="1:13" ht="15.75" customHeight="1" x14ac:dyDescent="0.3">
      <c r="A7" s="34">
        <v>6</v>
      </c>
      <c r="B7" s="7">
        <v>8</v>
      </c>
      <c r="C7" s="42"/>
      <c r="D7" s="7" t="s">
        <v>202</v>
      </c>
      <c r="E7" s="7">
        <v>421</v>
      </c>
      <c r="F7" s="7">
        <f t="shared" si="2"/>
        <v>463.1</v>
      </c>
      <c r="G7" s="34">
        <f>G6</f>
        <v>16600</v>
      </c>
      <c r="H7" s="51">
        <f t="shared" si="3"/>
        <v>6988600</v>
      </c>
      <c r="I7" s="51">
        <f t="shared" si="4"/>
        <v>7547688</v>
      </c>
      <c r="J7" s="52">
        <f t="shared" si="5"/>
        <v>15500</v>
      </c>
      <c r="K7" s="53">
        <f t="shared" si="6"/>
        <v>1296680</v>
      </c>
      <c r="L7" s="3"/>
      <c r="M7" t="s">
        <v>237</v>
      </c>
    </row>
    <row r="8" spans="1:13" ht="16.5" x14ac:dyDescent="0.3">
      <c r="A8" s="34">
        <v>7</v>
      </c>
      <c r="B8" s="7">
        <v>101</v>
      </c>
      <c r="C8" s="7">
        <v>1</v>
      </c>
      <c r="D8" s="7" t="s">
        <v>202</v>
      </c>
      <c r="E8" s="7">
        <v>421</v>
      </c>
      <c r="F8" s="7">
        <f t="shared" si="2"/>
        <v>463.1</v>
      </c>
      <c r="G8" s="34">
        <f>G7</f>
        <v>16600</v>
      </c>
      <c r="H8" s="51">
        <f t="shared" si="3"/>
        <v>6988600</v>
      </c>
      <c r="I8" s="51">
        <f t="shared" si="4"/>
        <v>7547688</v>
      </c>
      <c r="J8" s="52">
        <f t="shared" si="5"/>
        <v>15500</v>
      </c>
      <c r="K8" s="53">
        <f t="shared" si="6"/>
        <v>1296680</v>
      </c>
      <c r="L8" s="3"/>
    </row>
    <row r="9" spans="1:13" ht="16.5" x14ac:dyDescent="0.3">
      <c r="A9" s="34">
        <v>8</v>
      </c>
      <c r="B9" s="7">
        <v>102</v>
      </c>
      <c r="C9" s="7">
        <v>1</v>
      </c>
      <c r="D9" s="7" t="s">
        <v>202</v>
      </c>
      <c r="E9" s="7">
        <v>421</v>
      </c>
      <c r="F9" s="7">
        <f t="shared" si="2"/>
        <v>463.1</v>
      </c>
      <c r="G9" s="34">
        <f>G8</f>
        <v>16600</v>
      </c>
      <c r="H9" s="51">
        <f t="shared" si="3"/>
        <v>6988600</v>
      </c>
      <c r="I9" s="51">
        <f t="shared" si="4"/>
        <v>7547688</v>
      </c>
      <c r="J9" s="52">
        <f t="shared" si="5"/>
        <v>15500</v>
      </c>
      <c r="K9" s="53">
        <f t="shared" si="6"/>
        <v>1296680</v>
      </c>
      <c r="L9" s="3"/>
    </row>
    <row r="10" spans="1:13" ht="16.5" x14ac:dyDescent="0.3">
      <c r="A10" s="34">
        <v>9</v>
      </c>
      <c r="B10" s="7">
        <v>105</v>
      </c>
      <c r="C10" s="7">
        <v>1</v>
      </c>
      <c r="D10" s="7" t="s">
        <v>202</v>
      </c>
      <c r="E10" s="7">
        <v>421</v>
      </c>
      <c r="F10" s="7">
        <f t="shared" si="2"/>
        <v>463.1</v>
      </c>
      <c r="G10" s="34">
        <f>G9</f>
        <v>16600</v>
      </c>
      <c r="H10" s="51">
        <f t="shared" si="3"/>
        <v>6988600</v>
      </c>
      <c r="I10" s="51">
        <f t="shared" si="4"/>
        <v>7547688</v>
      </c>
      <c r="J10" s="52">
        <f t="shared" si="5"/>
        <v>15500</v>
      </c>
      <c r="K10" s="53">
        <f t="shared" si="6"/>
        <v>1296680</v>
      </c>
      <c r="L10" s="3"/>
    </row>
    <row r="11" spans="1:13" ht="16.5" x14ac:dyDescent="0.3">
      <c r="A11" s="34">
        <v>10</v>
      </c>
      <c r="B11" s="7">
        <v>106</v>
      </c>
      <c r="C11" s="7">
        <v>1</v>
      </c>
      <c r="D11" s="7" t="s">
        <v>202</v>
      </c>
      <c r="E11" s="7">
        <v>421</v>
      </c>
      <c r="F11" s="7">
        <f t="shared" si="2"/>
        <v>463.1</v>
      </c>
      <c r="G11" s="34">
        <f>G10</f>
        <v>16600</v>
      </c>
      <c r="H11" s="51">
        <f t="shared" si="3"/>
        <v>6988600</v>
      </c>
      <c r="I11" s="51">
        <f t="shared" si="4"/>
        <v>7547688</v>
      </c>
      <c r="J11" s="52">
        <f t="shared" si="5"/>
        <v>15500</v>
      </c>
      <c r="K11" s="53">
        <f t="shared" si="6"/>
        <v>1296680</v>
      </c>
      <c r="L11" s="3"/>
    </row>
    <row r="12" spans="1:13" ht="16.5" x14ac:dyDescent="0.3">
      <c r="A12" s="34">
        <v>11</v>
      </c>
      <c r="B12" s="7">
        <v>107</v>
      </c>
      <c r="C12" s="7">
        <v>1</v>
      </c>
      <c r="D12" s="7" t="s">
        <v>202</v>
      </c>
      <c r="E12" s="7">
        <v>421</v>
      </c>
      <c r="F12" s="7">
        <f t="shared" si="2"/>
        <v>463.1</v>
      </c>
      <c r="G12" s="34">
        <f>G11</f>
        <v>16600</v>
      </c>
      <c r="H12" s="51">
        <f t="shared" si="3"/>
        <v>6988600</v>
      </c>
      <c r="I12" s="51">
        <f t="shared" si="4"/>
        <v>7547688</v>
      </c>
      <c r="J12" s="52">
        <f t="shared" si="5"/>
        <v>15500</v>
      </c>
      <c r="K12" s="53">
        <f t="shared" si="6"/>
        <v>1296680</v>
      </c>
      <c r="L12" s="3"/>
    </row>
    <row r="13" spans="1:13" ht="16.5" x14ac:dyDescent="0.3">
      <c r="A13" s="34">
        <v>12</v>
      </c>
      <c r="B13" s="7">
        <v>108</v>
      </c>
      <c r="C13" s="7">
        <v>1</v>
      </c>
      <c r="D13" s="7" t="s">
        <v>202</v>
      </c>
      <c r="E13" s="7">
        <v>421</v>
      </c>
      <c r="F13" s="7">
        <f t="shared" si="2"/>
        <v>463.1</v>
      </c>
      <c r="G13" s="34">
        <f>G12</f>
        <v>16600</v>
      </c>
      <c r="H13" s="51">
        <f t="shared" si="3"/>
        <v>6988600</v>
      </c>
      <c r="I13" s="51">
        <f t="shared" si="4"/>
        <v>7547688</v>
      </c>
      <c r="J13" s="52">
        <f t="shared" si="5"/>
        <v>15500</v>
      </c>
      <c r="K13" s="53">
        <f t="shared" si="6"/>
        <v>1296680</v>
      </c>
      <c r="L13" s="3"/>
    </row>
    <row r="14" spans="1:13" ht="16.5" x14ac:dyDescent="0.3">
      <c r="A14" s="34">
        <v>13</v>
      </c>
      <c r="B14" s="7">
        <v>201</v>
      </c>
      <c r="C14" s="7">
        <v>2</v>
      </c>
      <c r="D14" s="7" t="s">
        <v>202</v>
      </c>
      <c r="E14" s="7">
        <v>421</v>
      </c>
      <c r="F14" s="7">
        <f t="shared" si="2"/>
        <v>463.1</v>
      </c>
      <c r="G14" s="34">
        <f>G13+40</f>
        <v>16640</v>
      </c>
      <c r="H14" s="51">
        <f t="shared" si="3"/>
        <v>7005440</v>
      </c>
      <c r="I14" s="51">
        <f t="shared" si="4"/>
        <v>7565875</v>
      </c>
      <c r="J14" s="52">
        <f t="shared" si="5"/>
        <v>16000</v>
      </c>
      <c r="K14" s="53">
        <f t="shared" si="6"/>
        <v>1296680</v>
      </c>
      <c r="L14" s="3"/>
    </row>
    <row r="15" spans="1:13" ht="16.5" x14ac:dyDescent="0.3">
      <c r="A15" s="34">
        <v>14</v>
      </c>
      <c r="B15" s="7">
        <v>202</v>
      </c>
      <c r="C15" s="7">
        <v>2</v>
      </c>
      <c r="D15" s="7" t="s">
        <v>202</v>
      </c>
      <c r="E15" s="7">
        <v>421</v>
      </c>
      <c r="F15" s="7">
        <f t="shared" si="2"/>
        <v>463.1</v>
      </c>
      <c r="G15" s="34">
        <f>G14</f>
        <v>16640</v>
      </c>
      <c r="H15" s="51">
        <f t="shared" si="3"/>
        <v>7005440</v>
      </c>
      <c r="I15" s="51">
        <f t="shared" si="4"/>
        <v>7565875</v>
      </c>
      <c r="J15" s="52">
        <f t="shared" si="5"/>
        <v>16000</v>
      </c>
      <c r="K15" s="53">
        <f t="shared" si="6"/>
        <v>1296680</v>
      </c>
      <c r="L15" s="3"/>
    </row>
    <row r="16" spans="1:13" ht="16.5" x14ac:dyDescent="0.3">
      <c r="A16" s="34">
        <v>15</v>
      </c>
      <c r="B16" s="7">
        <v>205</v>
      </c>
      <c r="C16" s="7">
        <v>2</v>
      </c>
      <c r="D16" s="7" t="s">
        <v>202</v>
      </c>
      <c r="E16" s="7">
        <v>421</v>
      </c>
      <c r="F16" s="7">
        <f t="shared" si="2"/>
        <v>463.1</v>
      </c>
      <c r="G16" s="34">
        <f>G15</f>
        <v>16640</v>
      </c>
      <c r="H16" s="51">
        <f t="shared" si="3"/>
        <v>7005440</v>
      </c>
      <c r="I16" s="51">
        <f t="shared" si="4"/>
        <v>7565875</v>
      </c>
      <c r="J16" s="52">
        <f t="shared" si="5"/>
        <v>16000</v>
      </c>
      <c r="K16" s="53">
        <f t="shared" si="6"/>
        <v>1296680</v>
      </c>
      <c r="L16" s="3"/>
    </row>
    <row r="17" spans="1:12" ht="16.5" x14ac:dyDescent="0.3">
      <c r="A17" s="34">
        <v>16</v>
      </c>
      <c r="B17" s="7">
        <v>206</v>
      </c>
      <c r="C17" s="7">
        <v>2</v>
      </c>
      <c r="D17" s="7" t="s">
        <v>202</v>
      </c>
      <c r="E17" s="7">
        <v>421</v>
      </c>
      <c r="F17" s="7">
        <f t="shared" si="2"/>
        <v>463.1</v>
      </c>
      <c r="G17" s="34">
        <f>G16</f>
        <v>16640</v>
      </c>
      <c r="H17" s="51">
        <f t="shared" si="3"/>
        <v>7005440</v>
      </c>
      <c r="I17" s="51">
        <f t="shared" si="4"/>
        <v>7565875</v>
      </c>
      <c r="J17" s="52">
        <f t="shared" si="5"/>
        <v>16000</v>
      </c>
      <c r="K17" s="53">
        <f t="shared" si="6"/>
        <v>1296680</v>
      </c>
      <c r="L17" s="3"/>
    </row>
    <row r="18" spans="1:12" ht="16.5" x14ac:dyDescent="0.3">
      <c r="A18" s="34">
        <v>17</v>
      </c>
      <c r="B18" s="7">
        <v>207</v>
      </c>
      <c r="C18" s="7">
        <v>2</v>
      </c>
      <c r="D18" s="7" t="s">
        <v>202</v>
      </c>
      <c r="E18" s="7">
        <v>421</v>
      </c>
      <c r="F18" s="7">
        <f t="shared" si="2"/>
        <v>463.1</v>
      </c>
      <c r="G18" s="34">
        <f>G17</f>
        <v>16640</v>
      </c>
      <c r="H18" s="51">
        <f t="shared" si="3"/>
        <v>7005440</v>
      </c>
      <c r="I18" s="51">
        <f t="shared" si="4"/>
        <v>7565875</v>
      </c>
      <c r="J18" s="52">
        <f t="shared" si="5"/>
        <v>16000</v>
      </c>
      <c r="K18" s="53">
        <f t="shared" si="6"/>
        <v>1296680</v>
      </c>
      <c r="L18" s="3"/>
    </row>
    <row r="19" spans="1:12" ht="16.5" x14ac:dyDescent="0.3">
      <c r="A19" s="34">
        <v>18</v>
      </c>
      <c r="B19" s="7">
        <v>208</v>
      </c>
      <c r="C19" s="7">
        <v>2</v>
      </c>
      <c r="D19" s="7" t="s">
        <v>202</v>
      </c>
      <c r="E19" s="7">
        <v>421</v>
      </c>
      <c r="F19" s="7">
        <f t="shared" si="2"/>
        <v>463.1</v>
      </c>
      <c r="G19" s="34">
        <f>G18</f>
        <v>16640</v>
      </c>
      <c r="H19" s="51">
        <f t="shared" si="3"/>
        <v>7005440</v>
      </c>
      <c r="I19" s="51">
        <f t="shared" si="4"/>
        <v>7565875</v>
      </c>
      <c r="J19" s="52">
        <f t="shared" si="5"/>
        <v>16000</v>
      </c>
      <c r="K19" s="53">
        <f t="shared" si="6"/>
        <v>1296680</v>
      </c>
      <c r="L19" s="3"/>
    </row>
    <row r="20" spans="1:12" ht="16.5" x14ac:dyDescent="0.3">
      <c r="A20" s="34">
        <v>19</v>
      </c>
      <c r="B20" s="7">
        <v>301</v>
      </c>
      <c r="C20" s="7">
        <v>3</v>
      </c>
      <c r="D20" s="7" t="s">
        <v>202</v>
      </c>
      <c r="E20" s="7">
        <v>421</v>
      </c>
      <c r="F20" s="7">
        <f t="shared" si="2"/>
        <v>463.1</v>
      </c>
      <c r="G20" s="34">
        <f>G19+40</f>
        <v>16680</v>
      </c>
      <c r="H20" s="51">
        <f t="shared" si="3"/>
        <v>7022280</v>
      </c>
      <c r="I20" s="51">
        <f t="shared" si="4"/>
        <v>7584062</v>
      </c>
      <c r="J20" s="52">
        <f t="shared" si="5"/>
        <v>16000</v>
      </c>
      <c r="K20" s="53">
        <f t="shared" si="6"/>
        <v>1296680</v>
      </c>
      <c r="L20" s="3"/>
    </row>
    <row r="21" spans="1:12" ht="16.5" x14ac:dyDescent="0.3">
      <c r="A21" s="34">
        <v>20</v>
      </c>
      <c r="B21" s="7">
        <v>302</v>
      </c>
      <c r="C21" s="7">
        <v>3</v>
      </c>
      <c r="D21" s="7" t="s">
        <v>202</v>
      </c>
      <c r="E21" s="7">
        <v>421</v>
      </c>
      <c r="F21" s="7">
        <f t="shared" si="2"/>
        <v>463.1</v>
      </c>
      <c r="G21" s="34">
        <f>G20</f>
        <v>16680</v>
      </c>
      <c r="H21" s="51">
        <f t="shared" si="3"/>
        <v>7022280</v>
      </c>
      <c r="I21" s="51">
        <f t="shared" si="4"/>
        <v>7584062</v>
      </c>
      <c r="J21" s="52">
        <f t="shared" si="5"/>
        <v>16000</v>
      </c>
      <c r="K21" s="53">
        <f t="shared" si="6"/>
        <v>1296680</v>
      </c>
      <c r="L21" s="3"/>
    </row>
    <row r="22" spans="1:12" ht="16.5" x14ac:dyDescent="0.3">
      <c r="A22" s="34">
        <v>21</v>
      </c>
      <c r="B22" s="7">
        <v>305</v>
      </c>
      <c r="C22" s="7">
        <v>3</v>
      </c>
      <c r="D22" s="7" t="s">
        <v>202</v>
      </c>
      <c r="E22" s="7">
        <v>421</v>
      </c>
      <c r="F22" s="7">
        <f t="shared" si="2"/>
        <v>463.1</v>
      </c>
      <c r="G22" s="34">
        <f>G21</f>
        <v>16680</v>
      </c>
      <c r="H22" s="51">
        <f t="shared" si="3"/>
        <v>7022280</v>
      </c>
      <c r="I22" s="51">
        <f t="shared" si="4"/>
        <v>7584062</v>
      </c>
      <c r="J22" s="52">
        <f t="shared" si="5"/>
        <v>16000</v>
      </c>
      <c r="K22" s="53">
        <f t="shared" si="6"/>
        <v>1296680</v>
      </c>
      <c r="L22" s="3"/>
    </row>
    <row r="23" spans="1:12" ht="16.5" x14ac:dyDescent="0.3">
      <c r="A23" s="34">
        <v>22</v>
      </c>
      <c r="B23" s="7">
        <v>306</v>
      </c>
      <c r="C23" s="7">
        <v>3</v>
      </c>
      <c r="D23" s="7" t="s">
        <v>202</v>
      </c>
      <c r="E23" s="7">
        <v>421</v>
      </c>
      <c r="F23" s="7">
        <f t="shared" si="2"/>
        <v>463.1</v>
      </c>
      <c r="G23" s="34">
        <f>G22</f>
        <v>16680</v>
      </c>
      <c r="H23" s="51">
        <f t="shared" si="3"/>
        <v>7022280</v>
      </c>
      <c r="I23" s="51">
        <f t="shared" si="4"/>
        <v>7584062</v>
      </c>
      <c r="J23" s="52">
        <f t="shared" si="5"/>
        <v>16000</v>
      </c>
      <c r="K23" s="53">
        <f t="shared" si="6"/>
        <v>1296680</v>
      </c>
      <c r="L23" s="3"/>
    </row>
    <row r="24" spans="1:12" ht="16.5" x14ac:dyDescent="0.3">
      <c r="A24" s="34">
        <v>23</v>
      </c>
      <c r="B24" s="7">
        <v>307</v>
      </c>
      <c r="C24" s="7">
        <v>3</v>
      </c>
      <c r="D24" s="7" t="s">
        <v>202</v>
      </c>
      <c r="E24" s="7">
        <v>421</v>
      </c>
      <c r="F24" s="7">
        <f t="shared" si="2"/>
        <v>463.1</v>
      </c>
      <c r="G24" s="34">
        <f>G23</f>
        <v>16680</v>
      </c>
      <c r="H24" s="51">
        <f t="shared" si="3"/>
        <v>7022280</v>
      </c>
      <c r="I24" s="51">
        <f t="shared" si="4"/>
        <v>7584062</v>
      </c>
      <c r="J24" s="52">
        <f t="shared" si="5"/>
        <v>16000</v>
      </c>
      <c r="K24" s="53">
        <f t="shared" si="6"/>
        <v>1296680</v>
      </c>
      <c r="L24" s="3"/>
    </row>
    <row r="25" spans="1:12" ht="16.5" x14ac:dyDescent="0.3">
      <c r="A25" s="34">
        <v>24</v>
      </c>
      <c r="B25" s="7">
        <v>308</v>
      </c>
      <c r="C25" s="7">
        <v>3</v>
      </c>
      <c r="D25" s="7" t="s">
        <v>202</v>
      </c>
      <c r="E25" s="7">
        <v>421</v>
      </c>
      <c r="F25" s="7">
        <f t="shared" si="2"/>
        <v>463.1</v>
      </c>
      <c r="G25" s="34">
        <f>G24</f>
        <v>16680</v>
      </c>
      <c r="H25" s="51">
        <f t="shared" si="3"/>
        <v>7022280</v>
      </c>
      <c r="I25" s="51">
        <f t="shared" si="4"/>
        <v>7584062</v>
      </c>
      <c r="J25" s="52">
        <f t="shared" si="5"/>
        <v>16000</v>
      </c>
      <c r="K25" s="53">
        <f t="shared" si="6"/>
        <v>1296680</v>
      </c>
      <c r="L25" s="3"/>
    </row>
    <row r="26" spans="1:12" ht="16.5" x14ac:dyDescent="0.3">
      <c r="A26" s="34">
        <v>25</v>
      </c>
      <c r="B26" s="7">
        <v>401</v>
      </c>
      <c r="C26" s="7">
        <v>4</v>
      </c>
      <c r="D26" s="7" t="s">
        <v>202</v>
      </c>
      <c r="E26" s="7">
        <v>421</v>
      </c>
      <c r="F26" s="7">
        <f t="shared" si="2"/>
        <v>463.1</v>
      </c>
      <c r="G26" s="34">
        <f>G25+40</f>
        <v>16720</v>
      </c>
      <c r="H26" s="51">
        <f t="shared" si="3"/>
        <v>7039120</v>
      </c>
      <c r="I26" s="51">
        <f t="shared" si="4"/>
        <v>7602250</v>
      </c>
      <c r="J26" s="52">
        <f t="shared" si="5"/>
        <v>16000</v>
      </c>
      <c r="K26" s="53">
        <f t="shared" si="6"/>
        <v>1296680</v>
      </c>
      <c r="L26" s="3"/>
    </row>
    <row r="27" spans="1:12" ht="16.5" x14ac:dyDescent="0.3">
      <c r="A27" s="34">
        <v>26</v>
      </c>
      <c r="B27" s="7">
        <v>402</v>
      </c>
      <c r="C27" s="7">
        <v>4</v>
      </c>
      <c r="D27" s="7" t="s">
        <v>202</v>
      </c>
      <c r="E27" s="7">
        <v>421</v>
      </c>
      <c r="F27" s="7">
        <f t="shared" si="2"/>
        <v>463.1</v>
      </c>
      <c r="G27" s="34">
        <f>G26</f>
        <v>16720</v>
      </c>
      <c r="H27" s="51">
        <f t="shared" si="3"/>
        <v>7039120</v>
      </c>
      <c r="I27" s="51">
        <f t="shared" si="4"/>
        <v>7602250</v>
      </c>
      <c r="J27" s="52">
        <f t="shared" si="5"/>
        <v>16000</v>
      </c>
      <c r="K27" s="53">
        <f t="shared" si="6"/>
        <v>1296680</v>
      </c>
      <c r="L27" s="3"/>
    </row>
    <row r="28" spans="1:12" ht="16.5" x14ac:dyDescent="0.3">
      <c r="A28" s="34">
        <v>27</v>
      </c>
      <c r="B28" s="7">
        <v>405</v>
      </c>
      <c r="C28" s="7">
        <v>4</v>
      </c>
      <c r="D28" s="7" t="s">
        <v>202</v>
      </c>
      <c r="E28" s="7">
        <v>421</v>
      </c>
      <c r="F28" s="7">
        <f t="shared" si="2"/>
        <v>463.1</v>
      </c>
      <c r="G28" s="34">
        <f>G27</f>
        <v>16720</v>
      </c>
      <c r="H28" s="51">
        <f t="shared" si="3"/>
        <v>7039120</v>
      </c>
      <c r="I28" s="51">
        <f t="shared" si="4"/>
        <v>7602250</v>
      </c>
      <c r="J28" s="52">
        <f t="shared" si="5"/>
        <v>16000</v>
      </c>
      <c r="K28" s="53">
        <f t="shared" si="6"/>
        <v>1296680</v>
      </c>
      <c r="L28" s="3"/>
    </row>
    <row r="29" spans="1:12" ht="16.5" x14ac:dyDescent="0.3">
      <c r="A29" s="34">
        <v>28</v>
      </c>
      <c r="B29" s="7">
        <v>406</v>
      </c>
      <c r="C29" s="7">
        <v>4</v>
      </c>
      <c r="D29" s="7" t="s">
        <v>202</v>
      </c>
      <c r="E29" s="7">
        <v>421</v>
      </c>
      <c r="F29" s="7">
        <f t="shared" si="2"/>
        <v>463.1</v>
      </c>
      <c r="G29" s="34">
        <f>G28</f>
        <v>16720</v>
      </c>
      <c r="H29" s="51">
        <f t="shared" si="3"/>
        <v>7039120</v>
      </c>
      <c r="I29" s="51">
        <f t="shared" si="4"/>
        <v>7602250</v>
      </c>
      <c r="J29" s="52">
        <f t="shared" si="5"/>
        <v>16000</v>
      </c>
      <c r="K29" s="53">
        <f t="shared" si="6"/>
        <v>1296680</v>
      </c>
      <c r="L29" s="3"/>
    </row>
    <row r="30" spans="1:12" ht="16.5" x14ac:dyDescent="0.3">
      <c r="A30" s="34">
        <v>29</v>
      </c>
      <c r="B30" s="7">
        <v>407</v>
      </c>
      <c r="C30" s="7">
        <v>4</v>
      </c>
      <c r="D30" s="7" t="s">
        <v>202</v>
      </c>
      <c r="E30" s="7">
        <v>421</v>
      </c>
      <c r="F30" s="7">
        <f t="shared" si="2"/>
        <v>463.1</v>
      </c>
      <c r="G30" s="34">
        <f>G29</f>
        <v>16720</v>
      </c>
      <c r="H30" s="51">
        <f t="shared" si="3"/>
        <v>7039120</v>
      </c>
      <c r="I30" s="51">
        <f t="shared" si="4"/>
        <v>7602250</v>
      </c>
      <c r="J30" s="52">
        <f t="shared" si="5"/>
        <v>16000</v>
      </c>
      <c r="K30" s="53">
        <f t="shared" si="6"/>
        <v>1296680</v>
      </c>
      <c r="L30" s="3"/>
    </row>
    <row r="31" spans="1:12" ht="16.5" x14ac:dyDescent="0.3">
      <c r="A31" s="34">
        <v>30</v>
      </c>
      <c r="B31" s="7">
        <v>408</v>
      </c>
      <c r="C31" s="7">
        <v>4</v>
      </c>
      <c r="D31" s="7" t="s">
        <v>202</v>
      </c>
      <c r="E31" s="7">
        <v>421</v>
      </c>
      <c r="F31" s="7">
        <f t="shared" si="2"/>
        <v>463.1</v>
      </c>
      <c r="G31" s="34">
        <f>G30</f>
        <v>16720</v>
      </c>
      <c r="H31" s="51">
        <f t="shared" si="3"/>
        <v>7039120</v>
      </c>
      <c r="I31" s="51">
        <f t="shared" si="4"/>
        <v>7602250</v>
      </c>
      <c r="J31" s="52">
        <f t="shared" si="5"/>
        <v>16000</v>
      </c>
      <c r="K31" s="53">
        <f t="shared" si="6"/>
        <v>1296680</v>
      </c>
      <c r="L31" s="3"/>
    </row>
    <row r="32" spans="1:12" ht="16.5" x14ac:dyDescent="0.3">
      <c r="A32" s="34">
        <v>31</v>
      </c>
      <c r="B32" s="7">
        <v>501</v>
      </c>
      <c r="C32" s="7">
        <v>5</v>
      </c>
      <c r="D32" s="7" t="s">
        <v>202</v>
      </c>
      <c r="E32" s="7">
        <v>421</v>
      </c>
      <c r="F32" s="7">
        <f t="shared" si="2"/>
        <v>463.1</v>
      </c>
      <c r="G32" s="34">
        <f>G31+40</f>
        <v>16760</v>
      </c>
      <c r="H32" s="51">
        <f t="shared" si="3"/>
        <v>7055960</v>
      </c>
      <c r="I32" s="51">
        <f t="shared" si="4"/>
        <v>7620437</v>
      </c>
      <c r="J32" s="52">
        <f t="shared" si="5"/>
        <v>16000</v>
      </c>
      <c r="K32" s="53">
        <f t="shared" si="6"/>
        <v>1296680</v>
      </c>
      <c r="L32" s="3"/>
    </row>
    <row r="33" spans="1:12" ht="16.5" x14ac:dyDescent="0.3">
      <c r="A33" s="34">
        <v>32</v>
      </c>
      <c r="B33" s="7">
        <v>502</v>
      </c>
      <c r="C33" s="7">
        <v>5</v>
      </c>
      <c r="D33" s="7" t="s">
        <v>202</v>
      </c>
      <c r="E33" s="7">
        <v>421</v>
      </c>
      <c r="F33" s="7">
        <f t="shared" si="2"/>
        <v>463.1</v>
      </c>
      <c r="G33" s="34">
        <f>G32</f>
        <v>16760</v>
      </c>
      <c r="H33" s="51">
        <f t="shared" si="3"/>
        <v>7055960</v>
      </c>
      <c r="I33" s="51">
        <f t="shared" si="4"/>
        <v>7620437</v>
      </c>
      <c r="J33" s="52">
        <f t="shared" si="5"/>
        <v>16000</v>
      </c>
      <c r="K33" s="53">
        <f t="shared" si="6"/>
        <v>1296680</v>
      </c>
      <c r="L33" s="3"/>
    </row>
    <row r="34" spans="1:12" ht="16.5" x14ac:dyDescent="0.3">
      <c r="A34" s="34">
        <v>33</v>
      </c>
      <c r="B34" s="7">
        <v>505</v>
      </c>
      <c r="C34" s="7">
        <v>5</v>
      </c>
      <c r="D34" s="7" t="s">
        <v>202</v>
      </c>
      <c r="E34" s="7">
        <v>421</v>
      </c>
      <c r="F34" s="7">
        <f t="shared" si="2"/>
        <v>463.1</v>
      </c>
      <c r="G34" s="34">
        <f>G33</f>
        <v>16760</v>
      </c>
      <c r="H34" s="51">
        <f t="shared" si="3"/>
        <v>7055960</v>
      </c>
      <c r="I34" s="51">
        <f t="shared" si="4"/>
        <v>7620437</v>
      </c>
      <c r="J34" s="52">
        <f t="shared" si="5"/>
        <v>16000</v>
      </c>
      <c r="K34" s="53">
        <f t="shared" si="6"/>
        <v>1296680</v>
      </c>
      <c r="L34" s="3"/>
    </row>
    <row r="35" spans="1:12" ht="16.5" x14ac:dyDescent="0.3">
      <c r="A35" s="34">
        <v>34</v>
      </c>
      <c r="B35" s="7">
        <v>506</v>
      </c>
      <c r="C35" s="7">
        <v>5</v>
      </c>
      <c r="D35" s="7" t="s">
        <v>202</v>
      </c>
      <c r="E35" s="7">
        <v>421</v>
      </c>
      <c r="F35" s="7">
        <f t="shared" si="2"/>
        <v>463.1</v>
      </c>
      <c r="G35" s="34">
        <f>G34</f>
        <v>16760</v>
      </c>
      <c r="H35" s="51">
        <f t="shared" si="3"/>
        <v>7055960</v>
      </c>
      <c r="I35" s="51">
        <f t="shared" si="4"/>
        <v>7620437</v>
      </c>
      <c r="J35" s="52">
        <f t="shared" si="5"/>
        <v>16000</v>
      </c>
      <c r="K35" s="53">
        <f t="shared" si="6"/>
        <v>1296680</v>
      </c>
      <c r="L35" s="3"/>
    </row>
    <row r="36" spans="1:12" ht="16.5" x14ac:dyDescent="0.3">
      <c r="A36" s="34">
        <v>35</v>
      </c>
      <c r="B36" s="7">
        <v>507</v>
      </c>
      <c r="C36" s="7">
        <v>5</v>
      </c>
      <c r="D36" s="7" t="s">
        <v>202</v>
      </c>
      <c r="E36" s="7">
        <v>421</v>
      </c>
      <c r="F36" s="7">
        <f t="shared" si="2"/>
        <v>463.1</v>
      </c>
      <c r="G36" s="34">
        <f>G35</f>
        <v>16760</v>
      </c>
      <c r="H36" s="51">
        <f t="shared" si="3"/>
        <v>7055960</v>
      </c>
      <c r="I36" s="51">
        <f t="shared" si="4"/>
        <v>7620437</v>
      </c>
      <c r="J36" s="52">
        <f t="shared" si="5"/>
        <v>16000</v>
      </c>
      <c r="K36" s="53">
        <f t="shared" si="6"/>
        <v>1296680</v>
      </c>
      <c r="L36" s="3"/>
    </row>
    <row r="37" spans="1:12" ht="16.5" x14ac:dyDescent="0.3">
      <c r="A37" s="34">
        <v>36</v>
      </c>
      <c r="B37" s="7">
        <v>508</v>
      </c>
      <c r="C37" s="7">
        <v>5</v>
      </c>
      <c r="D37" s="7" t="s">
        <v>202</v>
      </c>
      <c r="E37" s="7">
        <v>421</v>
      </c>
      <c r="F37" s="7">
        <f t="shared" si="2"/>
        <v>463.1</v>
      </c>
      <c r="G37" s="34">
        <f>G36</f>
        <v>16760</v>
      </c>
      <c r="H37" s="51">
        <f t="shared" si="3"/>
        <v>7055960</v>
      </c>
      <c r="I37" s="51">
        <f t="shared" si="4"/>
        <v>7620437</v>
      </c>
      <c r="J37" s="52">
        <f t="shared" si="5"/>
        <v>16000</v>
      </c>
      <c r="K37" s="53">
        <f t="shared" si="6"/>
        <v>1296680</v>
      </c>
      <c r="L37" s="3"/>
    </row>
    <row r="38" spans="1:12" ht="16.5" x14ac:dyDescent="0.3">
      <c r="A38" s="34">
        <v>37</v>
      </c>
      <c r="B38" s="7">
        <v>601</v>
      </c>
      <c r="C38" s="7">
        <v>6</v>
      </c>
      <c r="D38" s="7" t="s">
        <v>202</v>
      </c>
      <c r="E38" s="7">
        <v>421</v>
      </c>
      <c r="F38" s="7">
        <f t="shared" si="2"/>
        <v>463.1</v>
      </c>
      <c r="G38" s="34">
        <f>G37+40</f>
        <v>16800</v>
      </c>
      <c r="H38" s="51">
        <f t="shared" si="3"/>
        <v>7072800</v>
      </c>
      <c r="I38" s="51">
        <f t="shared" si="4"/>
        <v>7638624</v>
      </c>
      <c r="J38" s="52">
        <f t="shared" si="5"/>
        <v>16000</v>
      </c>
      <c r="K38" s="53">
        <f t="shared" si="6"/>
        <v>1296680</v>
      </c>
      <c r="L38" s="3"/>
    </row>
    <row r="39" spans="1:12" ht="16.5" x14ac:dyDescent="0.3">
      <c r="A39" s="34">
        <v>38</v>
      </c>
      <c r="B39" s="7">
        <v>603</v>
      </c>
      <c r="C39" s="7">
        <v>6</v>
      </c>
      <c r="D39" s="7" t="s">
        <v>202</v>
      </c>
      <c r="E39" s="7">
        <v>421</v>
      </c>
      <c r="F39" s="7">
        <f t="shared" si="2"/>
        <v>463.1</v>
      </c>
      <c r="G39" s="34">
        <f>G38</f>
        <v>16800</v>
      </c>
      <c r="H39" s="51">
        <f t="shared" si="3"/>
        <v>7072800</v>
      </c>
      <c r="I39" s="51">
        <f t="shared" si="4"/>
        <v>7638624</v>
      </c>
      <c r="J39" s="52">
        <f t="shared" si="5"/>
        <v>16000</v>
      </c>
      <c r="K39" s="53">
        <f t="shared" si="6"/>
        <v>1296680</v>
      </c>
      <c r="L39" s="3"/>
    </row>
    <row r="40" spans="1:12" ht="16.5" x14ac:dyDescent="0.3">
      <c r="A40" s="34">
        <v>39</v>
      </c>
      <c r="B40" s="7">
        <v>604</v>
      </c>
      <c r="C40" s="7">
        <v>6</v>
      </c>
      <c r="D40" s="7" t="s">
        <v>202</v>
      </c>
      <c r="E40" s="7">
        <v>421</v>
      </c>
      <c r="F40" s="7">
        <f t="shared" si="2"/>
        <v>463.1</v>
      </c>
      <c r="G40" s="34">
        <f>G39</f>
        <v>16800</v>
      </c>
      <c r="H40" s="51">
        <f t="shared" si="3"/>
        <v>7072800</v>
      </c>
      <c r="I40" s="51">
        <f t="shared" si="4"/>
        <v>7638624</v>
      </c>
      <c r="J40" s="52">
        <f t="shared" si="5"/>
        <v>16000</v>
      </c>
      <c r="K40" s="53">
        <f t="shared" si="6"/>
        <v>1296680</v>
      </c>
      <c r="L40" s="3"/>
    </row>
    <row r="41" spans="1:12" ht="16.5" x14ac:dyDescent="0.3">
      <c r="A41" s="34">
        <v>40</v>
      </c>
      <c r="B41" s="7">
        <v>605</v>
      </c>
      <c r="C41" s="7">
        <v>6</v>
      </c>
      <c r="D41" s="7" t="s">
        <v>202</v>
      </c>
      <c r="E41" s="7">
        <v>421</v>
      </c>
      <c r="F41" s="7">
        <f t="shared" si="2"/>
        <v>463.1</v>
      </c>
      <c r="G41" s="34">
        <f>G40</f>
        <v>16800</v>
      </c>
      <c r="H41" s="51">
        <f t="shared" si="3"/>
        <v>7072800</v>
      </c>
      <c r="I41" s="51">
        <f t="shared" si="4"/>
        <v>7638624</v>
      </c>
      <c r="J41" s="52">
        <f t="shared" si="5"/>
        <v>16000</v>
      </c>
      <c r="K41" s="53">
        <f t="shared" si="6"/>
        <v>1296680</v>
      </c>
      <c r="L41" s="3"/>
    </row>
    <row r="42" spans="1:12" ht="16.5" x14ac:dyDescent="0.3">
      <c r="A42" s="34">
        <v>41</v>
      </c>
      <c r="B42" s="7">
        <v>606</v>
      </c>
      <c r="C42" s="7">
        <v>6</v>
      </c>
      <c r="D42" s="7" t="s">
        <v>202</v>
      </c>
      <c r="E42" s="7">
        <v>421</v>
      </c>
      <c r="F42" s="7">
        <f t="shared" si="2"/>
        <v>463.1</v>
      </c>
      <c r="G42" s="34">
        <f>G41</f>
        <v>16800</v>
      </c>
      <c r="H42" s="51">
        <f t="shared" si="3"/>
        <v>7072800</v>
      </c>
      <c r="I42" s="51">
        <f t="shared" si="4"/>
        <v>7638624</v>
      </c>
      <c r="J42" s="52">
        <f t="shared" si="5"/>
        <v>16000</v>
      </c>
      <c r="K42" s="53">
        <f t="shared" si="6"/>
        <v>1296680</v>
      </c>
      <c r="L42" s="3"/>
    </row>
    <row r="43" spans="1:12" ht="16.5" x14ac:dyDescent="0.3">
      <c r="A43" s="34">
        <v>42</v>
      </c>
      <c r="B43" s="7">
        <v>607</v>
      </c>
      <c r="C43" s="7">
        <v>6</v>
      </c>
      <c r="D43" s="7" t="s">
        <v>202</v>
      </c>
      <c r="E43" s="7">
        <v>421</v>
      </c>
      <c r="F43" s="7">
        <f t="shared" si="2"/>
        <v>463.1</v>
      </c>
      <c r="G43" s="34">
        <f>G42</f>
        <v>16800</v>
      </c>
      <c r="H43" s="51">
        <f t="shared" si="3"/>
        <v>7072800</v>
      </c>
      <c r="I43" s="51">
        <f t="shared" si="4"/>
        <v>7638624</v>
      </c>
      <c r="J43" s="52">
        <f t="shared" si="5"/>
        <v>16000</v>
      </c>
      <c r="K43" s="53">
        <f t="shared" si="6"/>
        <v>1296680</v>
      </c>
      <c r="L43" s="3"/>
    </row>
    <row r="44" spans="1:12" ht="16.5" x14ac:dyDescent="0.3">
      <c r="A44" s="34">
        <v>43</v>
      </c>
      <c r="B44" s="7">
        <v>608</v>
      </c>
      <c r="C44" s="7">
        <v>6</v>
      </c>
      <c r="D44" s="7" t="s">
        <v>202</v>
      </c>
      <c r="E44" s="7">
        <v>421</v>
      </c>
      <c r="F44" s="7">
        <f t="shared" si="2"/>
        <v>463.1</v>
      </c>
      <c r="G44" s="34">
        <f>G43</f>
        <v>16800</v>
      </c>
      <c r="H44" s="51">
        <f t="shared" si="3"/>
        <v>7072800</v>
      </c>
      <c r="I44" s="51">
        <f t="shared" si="4"/>
        <v>7638624</v>
      </c>
      <c r="J44" s="52">
        <f t="shared" si="5"/>
        <v>16000</v>
      </c>
      <c r="K44" s="53">
        <f t="shared" si="6"/>
        <v>1296680</v>
      </c>
      <c r="L44" s="3"/>
    </row>
    <row r="45" spans="1:12" ht="16.5" x14ac:dyDescent="0.3">
      <c r="A45" s="34">
        <v>44</v>
      </c>
      <c r="B45" s="7">
        <v>701</v>
      </c>
      <c r="C45" s="7">
        <v>7</v>
      </c>
      <c r="D45" s="7" t="s">
        <v>202</v>
      </c>
      <c r="E45" s="7">
        <v>421</v>
      </c>
      <c r="F45" s="7">
        <f t="shared" si="2"/>
        <v>463.1</v>
      </c>
      <c r="G45" s="34">
        <f>G44+40</f>
        <v>16840</v>
      </c>
      <c r="H45" s="51">
        <f t="shared" si="3"/>
        <v>7089640</v>
      </c>
      <c r="I45" s="51">
        <f t="shared" si="4"/>
        <v>7656811</v>
      </c>
      <c r="J45" s="52">
        <f t="shared" si="5"/>
        <v>16000</v>
      </c>
      <c r="K45" s="53">
        <f t="shared" si="6"/>
        <v>1296680</v>
      </c>
      <c r="L45" s="3"/>
    </row>
    <row r="46" spans="1:12" ht="16.5" x14ac:dyDescent="0.3">
      <c r="A46" s="34">
        <v>45</v>
      </c>
      <c r="B46" s="7">
        <v>702</v>
      </c>
      <c r="C46" s="7">
        <v>7</v>
      </c>
      <c r="D46" s="7" t="s">
        <v>202</v>
      </c>
      <c r="E46" s="7">
        <v>421</v>
      </c>
      <c r="F46" s="7">
        <f t="shared" si="2"/>
        <v>463.1</v>
      </c>
      <c r="G46" s="34">
        <f>G45</f>
        <v>16840</v>
      </c>
      <c r="H46" s="51">
        <f t="shared" si="3"/>
        <v>7089640</v>
      </c>
      <c r="I46" s="51">
        <f t="shared" si="4"/>
        <v>7656811</v>
      </c>
      <c r="J46" s="52">
        <f t="shared" si="5"/>
        <v>16000</v>
      </c>
      <c r="K46" s="53">
        <f t="shared" si="6"/>
        <v>1296680</v>
      </c>
      <c r="L46" s="3"/>
    </row>
    <row r="47" spans="1:12" ht="16.5" x14ac:dyDescent="0.3">
      <c r="A47" s="34">
        <v>46</v>
      </c>
      <c r="B47" s="7">
        <v>703</v>
      </c>
      <c r="C47" s="7">
        <v>7</v>
      </c>
      <c r="D47" s="7" t="s">
        <v>202</v>
      </c>
      <c r="E47" s="7">
        <v>421</v>
      </c>
      <c r="F47" s="7">
        <f t="shared" si="2"/>
        <v>463.1</v>
      </c>
      <c r="G47" s="34">
        <f>G46</f>
        <v>16840</v>
      </c>
      <c r="H47" s="51">
        <f t="shared" si="3"/>
        <v>7089640</v>
      </c>
      <c r="I47" s="51">
        <f t="shared" si="4"/>
        <v>7656811</v>
      </c>
      <c r="J47" s="52">
        <f t="shared" si="5"/>
        <v>16000</v>
      </c>
      <c r="K47" s="53">
        <f t="shared" si="6"/>
        <v>1296680</v>
      </c>
      <c r="L47" s="3"/>
    </row>
    <row r="48" spans="1:12" ht="16.5" x14ac:dyDescent="0.3">
      <c r="A48" s="34">
        <v>47</v>
      </c>
      <c r="B48" s="7">
        <v>704</v>
      </c>
      <c r="C48" s="7">
        <v>7</v>
      </c>
      <c r="D48" s="7" t="s">
        <v>202</v>
      </c>
      <c r="E48" s="7">
        <v>421</v>
      </c>
      <c r="F48" s="7">
        <f t="shared" si="2"/>
        <v>463.1</v>
      </c>
      <c r="G48" s="34">
        <f>G47</f>
        <v>16840</v>
      </c>
      <c r="H48" s="51">
        <f t="shared" si="3"/>
        <v>7089640</v>
      </c>
      <c r="I48" s="51">
        <f t="shared" si="4"/>
        <v>7656811</v>
      </c>
      <c r="J48" s="52">
        <f t="shared" si="5"/>
        <v>16000</v>
      </c>
      <c r="K48" s="53">
        <f t="shared" si="6"/>
        <v>1296680</v>
      </c>
      <c r="L48" s="3"/>
    </row>
    <row r="49" spans="1:12" ht="16.5" x14ac:dyDescent="0.3">
      <c r="A49" s="34">
        <v>48</v>
      </c>
      <c r="B49" s="7">
        <v>705</v>
      </c>
      <c r="C49" s="7">
        <v>7</v>
      </c>
      <c r="D49" s="7" t="s">
        <v>202</v>
      </c>
      <c r="E49" s="7">
        <v>421</v>
      </c>
      <c r="F49" s="7">
        <f t="shared" si="2"/>
        <v>463.1</v>
      </c>
      <c r="G49" s="34">
        <f>G48</f>
        <v>16840</v>
      </c>
      <c r="H49" s="51">
        <f t="shared" si="3"/>
        <v>7089640</v>
      </c>
      <c r="I49" s="51">
        <f t="shared" si="4"/>
        <v>7656811</v>
      </c>
      <c r="J49" s="52">
        <f t="shared" si="5"/>
        <v>16000</v>
      </c>
      <c r="K49" s="53">
        <f t="shared" si="6"/>
        <v>1296680</v>
      </c>
      <c r="L49" s="3"/>
    </row>
    <row r="50" spans="1:12" ht="16.5" x14ac:dyDescent="0.3">
      <c r="A50" s="34">
        <v>49</v>
      </c>
      <c r="B50" s="7">
        <v>706</v>
      </c>
      <c r="C50" s="7">
        <v>7</v>
      </c>
      <c r="D50" s="7" t="s">
        <v>202</v>
      </c>
      <c r="E50" s="7">
        <v>421</v>
      </c>
      <c r="F50" s="7">
        <f t="shared" si="2"/>
        <v>463.1</v>
      </c>
      <c r="G50" s="34">
        <f>G49</f>
        <v>16840</v>
      </c>
      <c r="H50" s="51">
        <f t="shared" si="3"/>
        <v>7089640</v>
      </c>
      <c r="I50" s="51">
        <f t="shared" si="4"/>
        <v>7656811</v>
      </c>
      <c r="J50" s="52">
        <f t="shared" si="5"/>
        <v>16000</v>
      </c>
      <c r="K50" s="53">
        <f t="shared" si="6"/>
        <v>1296680</v>
      </c>
      <c r="L50" s="3"/>
    </row>
    <row r="51" spans="1:12" ht="16.5" x14ac:dyDescent="0.3">
      <c r="A51" s="34">
        <v>50</v>
      </c>
      <c r="B51" s="7">
        <v>707</v>
      </c>
      <c r="C51" s="7">
        <v>7</v>
      </c>
      <c r="D51" s="7" t="s">
        <v>202</v>
      </c>
      <c r="E51" s="7">
        <v>421</v>
      </c>
      <c r="F51" s="7">
        <f t="shared" si="2"/>
        <v>463.1</v>
      </c>
      <c r="G51" s="34">
        <f>G50</f>
        <v>16840</v>
      </c>
      <c r="H51" s="51">
        <f t="shared" si="3"/>
        <v>7089640</v>
      </c>
      <c r="I51" s="51">
        <f t="shared" si="4"/>
        <v>7656811</v>
      </c>
      <c r="J51" s="52">
        <f t="shared" si="5"/>
        <v>16000</v>
      </c>
      <c r="K51" s="53">
        <f t="shared" si="6"/>
        <v>1296680</v>
      </c>
      <c r="L51" s="3"/>
    </row>
    <row r="52" spans="1:12" ht="16.5" x14ac:dyDescent="0.3">
      <c r="A52" s="34">
        <v>51</v>
      </c>
      <c r="B52" s="7">
        <v>708</v>
      </c>
      <c r="C52" s="7">
        <v>7</v>
      </c>
      <c r="D52" s="7" t="s">
        <v>202</v>
      </c>
      <c r="E52" s="7">
        <v>421</v>
      </c>
      <c r="F52" s="7">
        <f t="shared" si="2"/>
        <v>463.1</v>
      </c>
      <c r="G52" s="34">
        <f>G51</f>
        <v>16840</v>
      </c>
      <c r="H52" s="51">
        <f t="shared" si="3"/>
        <v>7089640</v>
      </c>
      <c r="I52" s="51">
        <f t="shared" si="4"/>
        <v>7656811</v>
      </c>
      <c r="J52" s="52">
        <f t="shared" si="5"/>
        <v>16000</v>
      </c>
      <c r="K52" s="53">
        <f t="shared" si="6"/>
        <v>1296680</v>
      </c>
      <c r="L52" s="3"/>
    </row>
    <row r="53" spans="1:12" ht="16.5" x14ac:dyDescent="0.3">
      <c r="A53" s="34">
        <v>52</v>
      </c>
      <c r="B53" s="7">
        <v>801</v>
      </c>
      <c r="C53" s="7">
        <v>8</v>
      </c>
      <c r="D53" s="7" t="s">
        <v>202</v>
      </c>
      <c r="E53" s="7">
        <v>421</v>
      </c>
      <c r="F53" s="7">
        <f t="shared" si="2"/>
        <v>463.1</v>
      </c>
      <c r="G53" s="34">
        <f>G52+40</f>
        <v>16880</v>
      </c>
      <c r="H53" s="51">
        <f t="shared" si="3"/>
        <v>7106480</v>
      </c>
      <c r="I53" s="51">
        <f t="shared" si="4"/>
        <v>7674998</v>
      </c>
      <c r="J53" s="52">
        <f t="shared" si="5"/>
        <v>16000</v>
      </c>
      <c r="K53" s="53">
        <f t="shared" si="6"/>
        <v>1296680</v>
      </c>
      <c r="L53" s="3"/>
    </row>
    <row r="54" spans="1:12" ht="16.5" x14ac:dyDescent="0.3">
      <c r="A54" s="34">
        <v>53</v>
      </c>
      <c r="B54" s="7">
        <v>802</v>
      </c>
      <c r="C54" s="7">
        <v>8</v>
      </c>
      <c r="D54" s="7" t="s">
        <v>202</v>
      </c>
      <c r="E54" s="7">
        <v>421</v>
      </c>
      <c r="F54" s="7">
        <f t="shared" ref="F54:F115" si="7">E54*1.1</f>
        <v>463.1</v>
      </c>
      <c r="G54" s="34">
        <f>G53</f>
        <v>16880</v>
      </c>
      <c r="H54" s="51">
        <f t="shared" si="3"/>
        <v>7106480</v>
      </c>
      <c r="I54" s="51">
        <f t="shared" si="4"/>
        <v>7674998</v>
      </c>
      <c r="J54" s="52">
        <f t="shared" si="5"/>
        <v>16000</v>
      </c>
      <c r="K54" s="53">
        <f t="shared" si="6"/>
        <v>1296680</v>
      </c>
      <c r="L54" s="3"/>
    </row>
    <row r="55" spans="1:12" ht="16.5" x14ac:dyDescent="0.3">
      <c r="A55" s="34">
        <v>54</v>
      </c>
      <c r="B55" s="7">
        <v>803</v>
      </c>
      <c r="C55" s="7">
        <v>8</v>
      </c>
      <c r="D55" s="7" t="s">
        <v>202</v>
      </c>
      <c r="E55" s="7">
        <v>421</v>
      </c>
      <c r="F55" s="7">
        <f t="shared" si="7"/>
        <v>463.1</v>
      </c>
      <c r="G55" s="34">
        <f>G54</f>
        <v>16880</v>
      </c>
      <c r="H55" s="51">
        <f t="shared" si="3"/>
        <v>7106480</v>
      </c>
      <c r="I55" s="51">
        <f t="shared" si="4"/>
        <v>7674998</v>
      </c>
      <c r="J55" s="52">
        <f t="shared" si="5"/>
        <v>16000</v>
      </c>
      <c r="K55" s="53">
        <f t="shared" si="6"/>
        <v>1296680</v>
      </c>
      <c r="L55" s="3"/>
    </row>
    <row r="56" spans="1:12" ht="16.5" x14ac:dyDescent="0.3">
      <c r="A56" s="34">
        <v>55</v>
      </c>
      <c r="B56" s="7">
        <v>804</v>
      </c>
      <c r="C56" s="7">
        <v>8</v>
      </c>
      <c r="D56" s="7" t="s">
        <v>202</v>
      </c>
      <c r="E56" s="7">
        <v>421</v>
      </c>
      <c r="F56" s="7">
        <f t="shared" si="7"/>
        <v>463.1</v>
      </c>
      <c r="G56" s="34">
        <f>G55</f>
        <v>16880</v>
      </c>
      <c r="H56" s="51">
        <f t="shared" si="3"/>
        <v>7106480</v>
      </c>
      <c r="I56" s="51">
        <f t="shared" si="4"/>
        <v>7674998</v>
      </c>
      <c r="J56" s="52">
        <f t="shared" si="5"/>
        <v>16000</v>
      </c>
      <c r="K56" s="53">
        <f t="shared" si="6"/>
        <v>1296680</v>
      </c>
      <c r="L56" s="3"/>
    </row>
    <row r="57" spans="1:12" ht="16.5" x14ac:dyDescent="0.3">
      <c r="A57" s="34">
        <v>56</v>
      </c>
      <c r="B57" s="7">
        <v>805</v>
      </c>
      <c r="C57" s="7">
        <v>8</v>
      </c>
      <c r="D57" s="7" t="s">
        <v>202</v>
      </c>
      <c r="E57" s="7">
        <v>421</v>
      </c>
      <c r="F57" s="7">
        <f t="shared" si="7"/>
        <v>463.1</v>
      </c>
      <c r="G57" s="34">
        <f>G56</f>
        <v>16880</v>
      </c>
      <c r="H57" s="51">
        <f t="shared" si="3"/>
        <v>7106480</v>
      </c>
      <c r="I57" s="51">
        <f t="shared" si="4"/>
        <v>7674998</v>
      </c>
      <c r="J57" s="52">
        <f t="shared" si="5"/>
        <v>16000</v>
      </c>
      <c r="K57" s="53">
        <f t="shared" si="6"/>
        <v>1296680</v>
      </c>
      <c r="L57" s="3"/>
    </row>
    <row r="58" spans="1:12" ht="16.5" x14ac:dyDescent="0.3">
      <c r="A58" s="34">
        <v>57</v>
      </c>
      <c r="B58" s="7">
        <v>806</v>
      </c>
      <c r="C58" s="7">
        <v>8</v>
      </c>
      <c r="D58" s="7" t="s">
        <v>202</v>
      </c>
      <c r="E58" s="7">
        <v>421</v>
      </c>
      <c r="F58" s="7">
        <f t="shared" si="7"/>
        <v>463.1</v>
      </c>
      <c r="G58" s="34">
        <f>G57</f>
        <v>16880</v>
      </c>
      <c r="H58" s="51">
        <f t="shared" si="3"/>
        <v>7106480</v>
      </c>
      <c r="I58" s="51">
        <f t="shared" si="4"/>
        <v>7674998</v>
      </c>
      <c r="J58" s="52">
        <f t="shared" si="5"/>
        <v>16000</v>
      </c>
      <c r="K58" s="53">
        <f t="shared" si="6"/>
        <v>1296680</v>
      </c>
      <c r="L58" s="3"/>
    </row>
    <row r="59" spans="1:12" ht="16.5" x14ac:dyDescent="0.3">
      <c r="A59" s="34">
        <v>58</v>
      </c>
      <c r="B59" s="7">
        <v>807</v>
      </c>
      <c r="C59" s="7">
        <v>8</v>
      </c>
      <c r="D59" s="7" t="s">
        <v>202</v>
      </c>
      <c r="E59" s="7">
        <v>421</v>
      </c>
      <c r="F59" s="7">
        <f t="shared" si="7"/>
        <v>463.1</v>
      </c>
      <c r="G59" s="34">
        <f>G58</f>
        <v>16880</v>
      </c>
      <c r="H59" s="51">
        <f t="shared" si="3"/>
        <v>7106480</v>
      </c>
      <c r="I59" s="51">
        <f t="shared" si="4"/>
        <v>7674998</v>
      </c>
      <c r="J59" s="52">
        <f t="shared" si="5"/>
        <v>16000</v>
      </c>
      <c r="K59" s="53">
        <f t="shared" si="6"/>
        <v>1296680</v>
      </c>
      <c r="L59" s="3"/>
    </row>
    <row r="60" spans="1:12" ht="16.5" x14ac:dyDescent="0.3">
      <c r="A60" s="34">
        <v>59</v>
      </c>
      <c r="B60" s="7">
        <v>808</v>
      </c>
      <c r="C60" s="7">
        <v>8</v>
      </c>
      <c r="D60" s="7" t="s">
        <v>202</v>
      </c>
      <c r="E60" s="7">
        <v>421</v>
      </c>
      <c r="F60" s="7">
        <f t="shared" si="7"/>
        <v>463.1</v>
      </c>
      <c r="G60" s="34">
        <f>G59</f>
        <v>16880</v>
      </c>
      <c r="H60" s="51">
        <f t="shared" si="3"/>
        <v>7106480</v>
      </c>
      <c r="I60" s="51">
        <f t="shared" si="4"/>
        <v>7674998</v>
      </c>
      <c r="J60" s="52">
        <f t="shared" si="5"/>
        <v>16000</v>
      </c>
      <c r="K60" s="53">
        <f t="shared" si="6"/>
        <v>1296680</v>
      </c>
      <c r="L60" s="3"/>
    </row>
    <row r="61" spans="1:12" ht="16.5" x14ac:dyDescent="0.3">
      <c r="A61" s="34">
        <v>60</v>
      </c>
      <c r="B61" s="7">
        <v>901</v>
      </c>
      <c r="C61" s="7">
        <v>9</v>
      </c>
      <c r="D61" s="7" t="s">
        <v>202</v>
      </c>
      <c r="E61" s="7">
        <v>421</v>
      </c>
      <c r="F61" s="7">
        <f t="shared" si="7"/>
        <v>463.1</v>
      </c>
      <c r="G61" s="34">
        <f>G60+40</f>
        <v>16920</v>
      </c>
      <c r="H61" s="51">
        <f t="shared" si="3"/>
        <v>7123320</v>
      </c>
      <c r="I61" s="51">
        <f t="shared" si="4"/>
        <v>7693186</v>
      </c>
      <c r="J61" s="52">
        <f t="shared" si="5"/>
        <v>16000</v>
      </c>
      <c r="K61" s="53">
        <f t="shared" si="6"/>
        <v>1296680</v>
      </c>
      <c r="L61" s="3"/>
    </row>
    <row r="62" spans="1:12" ht="16.5" x14ac:dyDescent="0.3">
      <c r="A62" s="34">
        <v>61</v>
      </c>
      <c r="B62" s="7">
        <v>902</v>
      </c>
      <c r="C62" s="7">
        <v>9</v>
      </c>
      <c r="D62" s="7" t="s">
        <v>202</v>
      </c>
      <c r="E62" s="7">
        <v>421</v>
      </c>
      <c r="F62" s="7">
        <f t="shared" si="7"/>
        <v>463.1</v>
      </c>
      <c r="G62" s="34">
        <f>G61</f>
        <v>16920</v>
      </c>
      <c r="H62" s="51">
        <f t="shared" si="3"/>
        <v>7123320</v>
      </c>
      <c r="I62" s="51">
        <f t="shared" si="4"/>
        <v>7693186</v>
      </c>
      <c r="J62" s="52">
        <f t="shared" si="5"/>
        <v>16000</v>
      </c>
      <c r="K62" s="53">
        <f t="shared" si="6"/>
        <v>1296680</v>
      </c>
      <c r="L62" s="3"/>
    </row>
    <row r="63" spans="1:12" ht="16.5" x14ac:dyDescent="0.3">
      <c r="A63" s="34">
        <v>62</v>
      </c>
      <c r="B63" s="7">
        <v>903</v>
      </c>
      <c r="C63" s="7">
        <v>9</v>
      </c>
      <c r="D63" s="7" t="s">
        <v>202</v>
      </c>
      <c r="E63" s="7">
        <v>421</v>
      </c>
      <c r="F63" s="7">
        <f t="shared" si="7"/>
        <v>463.1</v>
      </c>
      <c r="G63" s="34">
        <f>G62</f>
        <v>16920</v>
      </c>
      <c r="H63" s="51">
        <f t="shared" si="3"/>
        <v>7123320</v>
      </c>
      <c r="I63" s="51">
        <f t="shared" si="4"/>
        <v>7693186</v>
      </c>
      <c r="J63" s="52">
        <f t="shared" si="5"/>
        <v>16000</v>
      </c>
      <c r="K63" s="53">
        <f t="shared" si="6"/>
        <v>1296680</v>
      </c>
      <c r="L63" s="3"/>
    </row>
    <row r="64" spans="1:12" ht="16.5" x14ac:dyDescent="0.3">
      <c r="A64" s="34">
        <v>63</v>
      </c>
      <c r="B64" s="7">
        <v>904</v>
      </c>
      <c r="C64" s="7">
        <v>9</v>
      </c>
      <c r="D64" s="7" t="s">
        <v>202</v>
      </c>
      <c r="E64" s="7">
        <v>421</v>
      </c>
      <c r="F64" s="7">
        <f t="shared" si="7"/>
        <v>463.1</v>
      </c>
      <c r="G64" s="34">
        <f>G63</f>
        <v>16920</v>
      </c>
      <c r="H64" s="51">
        <f t="shared" si="3"/>
        <v>7123320</v>
      </c>
      <c r="I64" s="51">
        <f t="shared" si="4"/>
        <v>7693186</v>
      </c>
      <c r="J64" s="52">
        <f t="shared" si="5"/>
        <v>16000</v>
      </c>
      <c r="K64" s="53">
        <f t="shared" si="6"/>
        <v>1296680</v>
      </c>
      <c r="L64" s="3"/>
    </row>
    <row r="65" spans="1:12" ht="16.5" x14ac:dyDescent="0.3">
      <c r="A65" s="34">
        <v>64</v>
      </c>
      <c r="B65" s="7">
        <v>905</v>
      </c>
      <c r="C65" s="7">
        <v>9</v>
      </c>
      <c r="D65" s="7" t="s">
        <v>202</v>
      </c>
      <c r="E65" s="7">
        <v>421</v>
      </c>
      <c r="F65" s="7">
        <f t="shared" si="7"/>
        <v>463.1</v>
      </c>
      <c r="G65" s="34">
        <f>G64</f>
        <v>16920</v>
      </c>
      <c r="H65" s="51">
        <f t="shared" si="3"/>
        <v>7123320</v>
      </c>
      <c r="I65" s="51">
        <f t="shared" si="4"/>
        <v>7693186</v>
      </c>
      <c r="J65" s="52">
        <f t="shared" si="5"/>
        <v>16000</v>
      </c>
      <c r="K65" s="53">
        <f t="shared" si="6"/>
        <v>1296680</v>
      </c>
      <c r="L65" s="3"/>
    </row>
    <row r="66" spans="1:12" ht="16.5" x14ac:dyDescent="0.3">
      <c r="A66" s="34">
        <v>65</v>
      </c>
      <c r="B66" s="7">
        <v>906</v>
      </c>
      <c r="C66" s="7">
        <v>9</v>
      </c>
      <c r="D66" s="7" t="s">
        <v>202</v>
      </c>
      <c r="E66" s="7">
        <v>421</v>
      </c>
      <c r="F66" s="7">
        <f t="shared" si="7"/>
        <v>463.1</v>
      </c>
      <c r="G66" s="34">
        <f>G65</f>
        <v>16920</v>
      </c>
      <c r="H66" s="51">
        <f t="shared" si="3"/>
        <v>7123320</v>
      </c>
      <c r="I66" s="51">
        <f t="shared" si="4"/>
        <v>7693186</v>
      </c>
      <c r="J66" s="52">
        <f t="shared" si="5"/>
        <v>16000</v>
      </c>
      <c r="K66" s="53">
        <f t="shared" si="6"/>
        <v>1296680</v>
      </c>
      <c r="L66" s="3"/>
    </row>
    <row r="67" spans="1:12" ht="16.5" x14ac:dyDescent="0.3">
      <c r="A67" s="34">
        <v>66</v>
      </c>
      <c r="B67" s="7">
        <v>907</v>
      </c>
      <c r="C67" s="7">
        <v>9</v>
      </c>
      <c r="D67" s="7" t="s">
        <v>202</v>
      </c>
      <c r="E67" s="7">
        <v>421</v>
      </c>
      <c r="F67" s="7">
        <f t="shared" si="7"/>
        <v>463.1</v>
      </c>
      <c r="G67" s="34">
        <f>G66</f>
        <v>16920</v>
      </c>
      <c r="H67" s="51">
        <f t="shared" ref="H67:H130" si="8">E67*G67</f>
        <v>7123320</v>
      </c>
      <c r="I67" s="51">
        <f t="shared" ref="I67:I130" si="9">ROUND(H67*1.08,0)</f>
        <v>7693186</v>
      </c>
      <c r="J67" s="52">
        <f t="shared" ref="J67:J130" si="10">MROUND((I67*0.025/12),500)</f>
        <v>16000</v>
      </c>
      <c r="K67" s="53">
        <f t="shared" ref="K67:K130" si="11">F67*2800</f>
        <v>1296680</v>
      </c>
      <c r="L67" s="3"/>
    </row>
    <row r="68" spans="1:12" ht="16.5" x14ac:dyDescent="0.3">
      <c r="A68" s="34">
        <v>67</v>
      </c>
      <c r="B68" s="7">
        <v>908</v>
      </c>
      <c r="C68" s="7">
        <v>9</v>
      </c>
      <c r="D68" s="7" t="s">
        <v>202</v>
      </c>
      <c r="E68" s="7">
        <v>421</v>
      </c>
      <c r="F68" s="7">
        <f t="shared" si="7"/>
        <v>463.1</v>
      </c>
      <c r="G68" s="34">
        <f>G67</f>
        <v>16920</v>
      </c>
      <c r="H68" s="51">
        <f t="shared" si="8"/>
        <v>7123320</v>
      </c>
      <c r="I68" s="51">
        <f t="shared" si="9"/>
        <v>7693186</v>
      </c>
      <c r="J68" s="52">
        <f t="shared" si="10"/>
        <v>16000</v>
      </c>
      <c r="K68" s="53">
        <f t="shared" si="11"/>
        <v>1296680</v>
      </c>
      <c r="L68" s="3"/>
    </row>
    <row r="69" spans="1:12" ht="16.5" x14ac:dyDescent="0.3">
      <c r="A69" s="34">
        <v>68</v>
      </c>
      <c r="B69" s="7" t="s">
        <v>14</v>
      </c>
      <c r="C69" s="7">
        <v>10</v>
      </c>
      <c r="D69" s="7" t="s">
        <v>202</v>
      </c>
      <c r="E69" s="7">
        <v>421</v>
      </c>
      <c r="F69" s="7">
        <f t="shared" si="7"/>
        <v>463.1</v>
      </c>
      <c r="G69" s="34">
        <f>G68+40</f>
        <v>16960</v>
      </c>
      <c r="H69" s="51">
        <f t="shared" si="8"/>
        <v>7140160</v>
      </c>
      <c r="I69" s="51">
        <f t="shared" si="9"/>
        <v>7711373</v>
      </c>
      <c r="J69" s="52">
        <f t="shared" si="10"/>
        <v>16000</v>
      </c>
      <c r="K69" s="53">
        <f t="shared" si="11"/>
        <v>1296680</v>
      </c>
      <c r="L69" s="3"/>
    </row>
    <row r="70" spans="1:12" ht="16.5" x14ac:dyDescent="0.3">
      <c r="A70" s="34">
        <v>69</v>
      </c>
      <c r="B70" s="7" t="s">
        <v>82</v>
      </c>
      <c r="C70" s="7">
        <v>10</v>
      </c>
      <c r="D70" s="7" t="s">
        <v>202</v>
      </c>
      <c r="E70" s="7">
        <v>421</v>
      </c>
      <c r="F70" s="7">
        <f t="shared" si="7"/>
        <v>463.1</v>
      </c>
      <c r="G70" s="34">
        <f>G69</f>
        <v>16960</v>
      </c>
      <c r="H70" s="51">
        <f t="shared" si="8"/>
        <v>7140160</v>
      </c>
      <c r="I70" s="51">
        <f t="shared" si="9"/>
        <v>7711373</v>
      </c>
      <c r="J70" s="52">
        <f t="shared" si="10"/>
        <v>16000</v>
      </c>
      <c r="K70" s="53">
        <f t="shared" si="11"/>
        <v>1296680</v>
      </c>
      <c r="L70" s="3"/>
    </row>
    <row r="71" spans="1:12" ht="16.5" x14ac:dyDescent="0.3">
      <c r="A71" s="34">
        <v>70</v>
      </c>
      <c r="B71" s="7" t="s">
        <v>83</v>
      </c>
      <c r="C71" s="7">
        <v>10</v>
      </c>
      <c r="D71" s="7" t="s">
        <v>202</v>
      </c>
      <c r="E71" s="7">
        <v>421</v>
      </c>
      <c r="F71" s="7">
        <f t="shared" si="7"/>
        <v>463.1</v>
      </c>
      <c r="G71" s="34">
        <f>G70</f>
        <v>16960</v>
      </c>
      <c r="H71" s="51">
        <f t="shared" si="8"/>
        <v>7140160</v>
      </c>
      <c r="I71" s="51">
        <f t="shared" si="9"/>
        <v>7711373</v>
      </c>
      <c r="J71" s="52">
        <f t="shared" si="10"/>
        <v>16000</v>
      </c>
      <c r="K71" s="53">
        <f t="shared" si="11"/>
        <v>1296680</v>
      </c>
      <c r="L71" s="3"/>
    </row>
    <row r="72" spans="1:12" ht="16.5" x14ac:dyDescent="0.3">
      <c r="A72" s="34">
        <v>71</v>
      </c>
      <c r="B72" s="7" t="s">
        <v>84</v>
      </c>
      <c r="C72" s="7">
        <v>10</v>
      </c>
      <c r="D72" s="7" t="s">
        <v>202</v>
      </c>
      <c r="E72" s="7">
        <v>421</v>
      </c>
      <c r="F72" s="7">
        <f t="shared" si="7"/>
        <v>463.1</v>
      </c>
      <c r="G72" s="34">
        <f>G71</f>
        <v>16960</v>
      </c>
      <c r="H72" s="51">
        <f t="shared" si="8"/>
        <v>7140160</v>
      </c>
      <c r="I72" s="51">
        <f t="shared" si="9"/>
        <v>7711373</v>
      </c>
      <c r="J72" s="52">
        <f t="shared" si="10"/>
        <v>16000</v>
      </c>
      <c r="K72" s="53">
        <f t="shared" si="11"/>
        <v>1296680</v>
      </c>
      <c r="L72" s="3"/>
    </row>
    <row r="73" spans="1:12" ht="16.5" x14ac:dyDescent="0.3">
      <c r="A73" s="34">
        <v>72</v>
      </c>
      <c r="B73" s="7" t="s">
        <v>85</v>
      </c>
      <c r="C73" s="7">
        <v>10</v>
      </c>
      <c r="D73" s="7" t="s">
        <v>202</v>
      </c>
      <c r="E73" s="7">
        <v>421</v>
      </c>
      <c r="F73" s="7">
        <f t="shared" si="7"/>
        <v>463.1</v>
      </c>
      <c r="G73" s="34">
        <f>G72</f>
        <v>16960</v>
      </c>
      <c r="H73" s="51">
        <f t="shared" si="8"/>
        <v>7140160</v>
      </c>
      <c r="I73" s="51">
        <f t="shared" si="9"/>
        <v>7711373</v>
      </c>
      <c r="J73" s="52">
        <f t="shared" si="10"/>
        <v>16000</v>
      </c>
      <c r="K73" s="53">
        <f t="shared" si="11"/>
        <v>1296680</v>
      </c>
      <c r="L73" s="3"/>
    </row>
    <row r="74" spans="1:12" ht="16.5" x14ac:dyDescent="0.3">
      <c r="A74" s="34">
        <v>73</v>
      </c>
      <c r="B74" s="7" t="s">
        <v>204</v>
      </c>
      <c r="C74" s="7">
        <v>10</v>
      </c>
      <c r="D74" s="7" t="s">
        <v>202</v>
      </c>
      <c r="E74" s="7">
        <v>421</v>
      </c>
      <c r="F74" s="7">
        <f t="shared" si="7"/>
        <v>463.1</v>
      </c>
      <c r="G74" s="34">
        <f>G73</f>
        <v>16960</v>
      </c>
      <c r="H74" s="51">
        <f t="shared" si="8"/>
        <v>7140160</v>
      </c>
      <c r="I74" s="51">
        <f t="shared" si="9"/>
        <v>7711373</v>
      </c>
      <c r="J74" s="52">
        <f t="shared" si="10"/>
        <v>16000</v>
      </c>
      <c r="K74" s="53">
        <f t="shared" si="11"/>
        <v>1296680</v>
      </c>
      <c r="L74" s="3"/>
    </row>
    <row r="75" spans="1:12" ht="16.5" x14ac:dyDescent="0.3">
      <c r="A75" s="34">
        <v>74</v>
      </c>
      <c r="B75" s="7" t="s">
        <v>205</v>
      </c>
      <c r="C75" s="7">
        <v>10</v>
      </c>
      <c r="D75" s="7" t="s">
        <v>202</v>
      </c>
      <c r="E75" s="7">
        <v>421</v>
      </c>
      <c r="F75" s="7">
        <f t="shared" si="7"/>
        <v>463.1</v>
      </c>
      <c r="G75" s="34">
        <f>G74</f>
        <v>16960</v>
      </c>
      <c r="H75" s="51">
        <f t="shared" si="8"/>
        <v>7140160</v>
      </c>
      <c r="I75" s="51">
        <f t="shared" si="9"/>
        <v>7711373</v>
      </c>
      <c r="J75" s="52">
        <f t="shared" si="10"/>
        <v>16000</v>
      </c>
      <c r="K75" s="53">
        <f t="shared" si="11"/>
        <v>1296680</v>
      </c>
      <c r="L75" s="3"/>
    </row>
    <row r="76" spans="1:12" ht="16.5" x14ac:dyDescent="0.3">
      <c r="A76" s="34">
        <v>75</v>
      </c>
      <c r="B76" s="7" t="s">
        <v>16</v>
      </c>
      <c r="C76" s="7">
        <v>11</v>
      </c>
      <c r="D76" s="7" t="s">
        <v>202</v>
      </c>
      <c r="E76" s="7">
        <v>421</v>
      </c>
      <c r="F76" s="7">
        <f t="shared" si="7"/>
        <v>463.1</v>
      </c>
      <c r="G76" s="34">
        <f>G75+40</f>
        <v>17000</v>
      </c>
      <c r="H76" s="51">
        <f t="shared" si="8"/>
        <v>7157000</v>
      </c>
      <c r="I76" s="51">
        <f t="shared" si="9"/>
        <v>7729560</v>
      </c>
      <c r="J76" s="52">
        <f t="shared" si="10"/>
        <v>16000</v>
      </c>
      <c r="K76" s="53">
        <f t="shared" si="11"/>
        <v>1296680</v>
      </c>
      <c r="L76" s="3"/>
    </row>
    <row r="77" spans="1:12" ht="16.5" x14ac:dyDescent="0.3">
      <c r="A77" s="34">
        <v>76</v>
      </c>
      <c r="B77" s="7" t="s">
        <v>17</v>
      </c>
      <c r="C77" s="7">
        <v>11</v>
      </c>
      <c r="D77" s="7" t="s">
        <v>202</v>
      </c>
      <c r="E77" s="7">
        <v>421</v>
      </c>
      <c r="F77" s="7">
        <f t="shared" si="7"/>
        <v>463.1</v>
      </c>
      <c r="G77" s="34">
        <f>G76</f>
        <v>17000</v>
      </c>
      <c r="H77" s="51">
        <f t="shared" si="8"/>
        <v>7157000</v>
      </c>
      <c r="I77" s="51">
        <f t="shared" si="9"/>
        <v>7729560</v>
      </c>
      <c r="J77" s="52">
        <f t="shared" si="10"/>
        <v>16000</v>
      </c>
      <c r="K77" s="53">
        <f t="shared" si="11"/>
        <v>1296680</v>
      </c>
      <c r="L77" s="3"/>
    </row>
    <row r="78" spans="1:12" ht="16.5" x14ac:dyDescent="0.3">
      <c r="A78" s="34">
        <v>77</v>
      </c>
      <c r="B78" s="7" t="s">
        <v>86</v>
      </c>
      <c r="C78" s="7">
        <v>11</v>
      </c>
      <c r="D78" s="7" t="s">
        <v>202</v>
      </c>
      <c r="E78" s="7">
        <v>421</v>
      </c>
      <c r="F78" s="7">
        <f t="shared" si="7"/>
        <v>463.1</v>
      </c>
      <c r="G78" s="34">
        <f>G77</f>
        <v>17000</v>
      </c>
      <c r="H78" s="51">
        <f t="shared" si="8"/>
        <v>7157000</v>
      </c>
      <c r="I78" s="51">
        <f t="shared" si="9"/>
        <v>7729560</v>
      </c>
      <c r="J78" s="52">
        <f t="shared" si="10"/>
        <v>16000</v>
      </c>
      <c r="K78" s="53">
        <f t="shared" si="11"/>
        <v>1296680</v>
      </c>
      <c r="L78" s="3"/>
    </row>
    <row r="79" spans="1:12" ht="16.5" x14ac:dyDescent="0.3">
      <c r="A79" s="34">
        <v>78</v>
      </c>
      <c r="B79" s="7" t="s">
        <v>87</v>
      </c>
      <c r="C79" s="7">
        <v>11</v>
      </c>
      <c r="D79" s="7" t="s">
        <v>202</v>
      </c>
      <c r="E79" s="7">
        <v>421</v>
      </c>
      <c r="F79" s="7">
        <f t="shared" si="7"/>
        <v>463.1</v>
      </c>
      <c r="G79" s="34">
        <f>G78</f>
        <v>17000</v>
      </c>
      <c r="H79" s="51">
        <f t="shared" si="8"/>
        <v>7157000</v>
      </c>
      <c r="I79" s="51">
        <f t="shared" si="9"/>
        <v>7729560</v>
      </c>
      <c r="J79" s="52">
        <f t="shared" si="10"/>
        <v>16000</v>
      </c>
      <c r="K79" s="53">
        <f t="shared" si="11"/>
        <v>1296680</v>
      </c>
      <c r="L79" s="3"/>
    </row>
    <row r="80" spans="1:12" ht="16.5" x14ac:dyDescent="0.3">
      <c r="A80" s="34">
        <v>79</v>
      </c>
      <c r="B80" s="7" t="s">
        <v>88</v>
      </c>
      <c r="C80" s="7">
        <v>11</v>
      </c>
      <c r="D80" s="7" t="s">
        <v>202</v>
      </c>
      <c r="E80" s="7">
        <v>421</v>
      </c>
      <c r="F80" s="7">
        <f t="shared" si="7"/>
        <v>463.1</v>
      </c>
      <c r="G80" s="34">
        <f>G79</f>
        <v>17000</v>
      </c>
      <c r="H80" s="51">
        <f t="shared" si="8"/>
        <v>7157000</v>
      </c>
      <c r="I80" s="51">
        <f t="shared" si="9"/>
        <v>7729560</v>
      </c>
      <c r="J80" s="52">
        <f t="shared" si="10"/>
        <v>16000</v>
      </c>
      <c r="K80" s="53">
        <f t="shared" si="11"/>
        <v>1296680</v>
      </c>
      <c r="L80" s="3"/>
    </row>
    <row r="81" spans="1:12" ht="16.5" x14ac:dyDescent="0.3">
      <c r="A81" s="34">
        <v>80</v>
      </c>
      <c r="B81" s="7" t="s">
        <v>89</v>
      </c>
      <c r="C81" s="7">
        <v>11</v>
      </c>
      <c r="D81" s="7" t="s">
        <v>202</v>
      </c>
      <c r="E81" s="7">
        <v>421</v>
      </c>
      <c r="F81" s="7">
        <f t="shared" si="7"/>
        <v>463.1</v>
      </c>
      <c r="G81" s="34">
        <f>G80</f>
        <v>17000</v>
      </c>
      <c r="H81" s="51">
        <f t="shared" si="8"/>
        <v>7157000</v>
      </c>
      <c r="I81" s="51">
        <f t="shared" si="9"/>
        <v>7729560</v>
      </c>
      <c r="J81" s="52">
        <f t="shared" si="10"/>
        <v>16000</v>
      </c>
      <c r="K81" s="53">
        <f t="shared" si="11"/>
        <v>1296680</v>
      </c>
      <c r="L81" s="3"/>
    </row>
    <row r="82" spans="1:12" ht="16.5" x14ac:dyDescent="0.3">
      <c r="A82" s="34">
        <v>81</v>
      </c>
      <c r="B82" s="7" t="s">
        <v>206</v>
      </c>
      <c r="C82" s="7">
        <v>11</v>
      </c>
      <c r="D82" s="7" t="s">
        <v>202</v>
      </c>
      <c r="E82" s="7">
        <v>421</v>
      </c>
      <c r="F82" s="7">
        <f t="shared" si="7"/>
        <v>463.1</v>
      </c>
      <c r="G82" s="34">
        <f>G81</f>
        <v>17000</v>
      </c>
      <c r="H82" s="51">
        <f t="shared" si="8"/>
        <v>7157000</v>
      </c>
      <c r="I82" s="51">
        <f t="shared" si="9"/>
        <v>7729560</v>
      </c>
      <c r="J82" s="52">
        <f t="shared" si="10"/>
        <v>16000</v>
      </c>
      <c r="K82" s="53">
        <f t="shared" si="11"/>
        <v>1296680</v>
      </c>
      <c r="L82" s="3"/>
    </row>
    <row r="83" spans="1:12" ht="16.5" x14ac:dyDescent="0.3">
      <c r="A83" s="34">
        <v>82</v>
      </c>
      <c r="B83" s="7" t="s">
        <v>207</v>
      </c>
      <c r="C83" s="7">
        <v>11</v>
      </c>
      <c r="D83" s="7" t="s">
        <v>202</v>
      </c>
      <c r="E83" s="7">
        <v>421</v>
      </c>
      <c r="F83" s="7">
        <f t="shared" si="7"/>
        <v>463.1</v>
      </c>
      <c r="G83" s="34">
        <f>G82</f>
        <v>17000</v>
      </c>
      <c r="H83" s="51">
        <f t="shared" si="8"/>
        <v>7157000</v>
      </c>
      <c r="I83" s="51">
        <f t="shared" si="9"/>
        <v>7729560</v>
      </c>
      <c r="J83" s="52">
        <f t="shared" si="10"/>
        <v>16000</v>
      </c>
      <c r="K83" s="53">
        <f t="shared" si="11"/>
        <v>1296680</v>
      </c>
      <c r="L83" s="3"/>
    </row>
    <row r="84" spans="1:12" ht="16.5" x14ac:dyDescent="0.3">
      <c r="A84" s="34">
        <v>83</v>
      </c>
      <c r="B84" s="7" t="s">
        <v>18</v>
      </c>
      <c r="C84" s="7">
        <v>12</v>
      </c>
      <c r="D84" s="7" t="s">
        <v>202</v>
      </c>
      <c r="E84" s="7">
        <v>421</v>
      </c>
      <c r="F84" s="7">
        <f t="shared" si="7"/>
        <v>463.1</v>
      </c>
      <c r="G84" s="34">
        <f>G83+40</f>
        <v>17040</v>
      </c>
      <c r="H84" s="51">
        <f t="shared" si="8"/>
        <v>7173840</v>
      </c>
      <c r="I84" s="51">
        <f t="shared" si="9"/>
        <v>7747747</v>
      </c>
      <c r="J84" s="52">
        <f t="shared" si="10"/>
        <v>16000</v>
      </c>
      <c r="K84" s="53">
        <f t="shared" si="11"/>
        <v>1296680</v>
      </c>
      <c r="L84" s="3"/>
    </row>
    <row r="85" spans="1:12" ht="16.5" x14ac:dyDescent="0.3">
      <c r="A85" s="34">
        <v>84</v>
      </c>
      <c r="B85" s="7" t="s">
        <v>19</v>
      </c>
      <c r="C85" s="20">
        <v>12</v>
      </c>
      <c r="D85" s="7" t="s">
        <v>202</v>
      </c>
      <c r="E85" s="7">
        <v>421</v>
      </c>
      <c r="F85" s="7">
        <f t="shared" si="7"/>
        <v>463.1</v>
      </c>
      <c r="G85" s="34">
        <f>G84</f>
        <v>17040</v>
      </c>
      <c r="H85" s="51">
        <f t="shared" si="8"/>
        <v>7173840</v>
      </c>
      <c r="I85" s="51">
        <f t="shared" si="9"/>
        <v>7747747</v>
      </c>
      <c r="J85" s="52">
        <f t="shared" si="10"/>
        <v>16000</v>
      </c>
      <c r="K85" s="53">
        <f t="shared" si="11"/>
        <v>1296680</v>
      </c>
      <c r="L85" s="3"/>
    </row>
    <row r="86" spans="1:12" ht="16.5" x14ac:dyDescent="0.3">
      <c r="A86" s="34">
        <v>85</v>
      </c>
      <c r="B86" s="7" t="s">
        <v>90</v>
      </c>
      <c r="C86" s="20">
        <v>12</v>
      </c>
      <c r="D86" s="7" t="s">
        <v>202</v>
      </c>
      <c r="E86" s="7">
        <v>421</v>
      </c>
      <c r="F86" s="7">
        <f t="shared" si="7"/>
        <v>463.1</v>
      </c>
      <c r="G86" s="34">
        <f>G85</f>
        <v>17040</v>
      </c>
      <c r="H86" s="51">
        <f t="shared" si="8"/>
        <v>7173840</v>
      </c>
      <c r="I86" s="51">
        <f t="shared" si="9"/>
        <v>7747747</v>
      </c>
      <c r="J86" s="52">
        <f t="shared" si="10"/>
        <v>16000</v>
      </c>
      <c r="K86" s="53">
        <f t="shared" si="11"/>
        <v>1296680</v>
      </c>
      <c r="L86" s="3"/>
    </row>
    <row r="87" spans="1:12" ht="16.5" x14ac:dyDescent="0.3">
      <c r="A87" s="34">
        <v>86</v>
      </c>
      <c r="B87" s="7" t="s">
        <v>91</v>
      </c>
      <c r="C87" s="20">
        <v>12</v>
      </c>
      <c r="D87" s="7" t="s">
        <v>202</v>
      </c>
      <c r="E87" s="7">
        <v>421</v>
      </c>
      <c r="F87" s="7">
        <f t="shared" si="7"/>
        <v>463.1</v>
      </c>
      <c r="G87" s="34">
        <f>G86</f>
        <v>17040</v>
      </c>
      <c r="H87" s="51">
        <f t="shared" si="8"/>
        <v>7173840</v>
      </c>
      <c r="I87" s="51">
        <f t="shared" si="9"/>
        <v>7747747</v>
      </c>
      <c r="J87" s="52">
        <f t="shared" si="10"/>
        <v>16000</v>
      </c>
      <c r="K87" s="53">
        <f t="shared" si="11"/>
        <v>1296680</v>
      </c>
      <c r="L87" s="3"/>
    </row>
    <row r="88" spans="1:12" ht="16.5" x14ac:dyDescent="0.3">
      <c r="A88" s="34">
        <v>87</v>
      </c>
      <c r="B88" s="7" t="s">
        <v>92</v>
      </c>
      <c r="C88" s="20">
        <v>12</v>
      </c>
      <c r="D88" s="7" t="s">
        <v>202</v>
      </c>
      <c r="E88" s="7">
        <v>421</v>
      </c>
      <c r="F88" s="7">
        <f t="shared" si="7"/>
        <v>463.1</v>
      </c>
      <c r="G88" s="34">
        <f>G87</f>
        <v>17040</v>
      </c>
      <c r="H88" s="51">
        <f t="shared" si="8"/>
        <v>7173840</v>
      </c>
      <c r="I88" s="51">
        <f t="shared" si="9"/>
        <v>7747747</v>
      </c>
      <c r="J88" s="52">
        <f t="shared" si="10"/>
        <v>16000</v>
      </c>
      <c r="K88" s="53">
        <f t="shared" si="11"/>
        <v>1296680</v>
      </c>
      <c r="L88" s="3"/>
    </row>
    <row r="89" spans="1:12" ht="16.5" x14ac:dyDescent="0.3">
      <c r="A89" s="34">
        <v>88</v>
      </c>
      <c r="B89" s="7" t="s">
        <v>93</v>
      </c>
      <c r="C89" s="20">
        <v>12</v>
      </c>
      <c r="D89" s="7" t="s">
        <v>202</v>
      </c>
      <c r="E89" s="7">
        <v>421</v>
      </c>
      <c r="F89" s="7">
        <f t="shared" si="7"/>
        <v>463.1</v>
      </c>
      <c r="G89" s="34">
        <f>G88</f>
        <v>17040</v>
      </c>
      <c r="H89" s="51">
        <f t="shared" si="8"/>
        <v>7173840</v>
      </c>
      <c r="I89" s="51">
        <f t="shared" si="9"/>
        <v>7747747</v>
      </c>
      <c r="J89" s="52">
        <f t="shared" si="10"/>
        <v>16000</v>
      </c>
      <c r="K89" s="53">
        <f t="shared" si="11"/>
        <v>1296680</v>
      </c>
      <c r="L89" s="3"/>
    </row>
    <row r="90" spans="1:12" ht="16.5" x14ac:dyDescent="0.3">
      <c r="A90" s="34">
        <v>89</v>
      </c>
      <c r="B90" s="7" t="s">
        <v>208</v>
      </c>
      <c r="C90" s="20">
        <v>12</v>
      </c>
      <c r="D90" s="7" t="s">
        <v>202</v>
      </c>
      <c r="E90" s="7">
        <v>421</v>
      </c>
      <c r="F90" s="7">
        <f t="shared" si="7"/>
        <v>463.1</v>
      </c>
      <c r="G90" s="34">
        <f>G89</f>
        <v>17040</v>
      </c>
      <c r="H90" s="51">
        <f t="shared" si="8"/>
        <v>7173840</v>
      </c>
      <c r="I90" s="51">
        <f t="shared" si="9"/>
        <v>7747747</v>
      </c>
      <c r="J90" s="52">
        <f t="shared" si="10"/>
        <v>16000</v>
      </c>
      <c r="K90" s="53">
        <f t="shared" si="11"/>
        <v>1296680</v>
      </c>
      <c r="L90" s="3"/>
    </row>
    <row r="91" spans="1:12" ht="16.5" x14ac:dyDescent="0.3">
      <c r="A91" s="34">
        <v>90</v>
      </c>
      <c r="B91" s="7" t="s">
        <v>209</v>
      </c>
      <c r="C91" s="20">
        <v>12</v>
      </c>
      <c r="D91" s="7" t="s">
        <v>202</v>
      </c>
      <c r="E91" s="7">
        <v>421</v>
      </c>
      <c r="F91" s="7">
        <f t="shared" si="7"/>
        <v>463.1</v>
      </c>
      <c r="G91" s="34">
        <f>G90</f>
        <v>17040</v>
      </c>
      <c r="H91" s="51">
        <f t="shared" si="8"/>
        <v>7173840</v>
      </c>
      <c r="I91" s="51">
        <f t="shared" si="9"/>
        <v>7747747</v>
      </c>
      <c r="J91" s="52">
        <f t="shared" si="10"/>
        <v>16000</v>
      </c>
      <c r="K91" s="53">
        <f t="shared" si="11"/>
        <v>1296680</v>
      </c>
      <c r="L91" s="3"/>
    </row>
    <row r="92" spans="1:12" ht="16.5" x14ac:dyDescent="0.3">
      <c r="A92" s="34">
        <v>91</v>
      </c>
      <c r="B92" s="7" t="s">
        <v>20</v>
      </c>
      <c r="C92" s="7">
        <v>13</v>
      </c>
      <c r="D92" s="7" t="s">
        <v>202</v>
      </c>
      <c r="E92" s="7">
        <v>421</v>
      </c>
      <c r="F92" s="7">
        <f t="shared" si="7"/>
        <v>463.1</v>
      </c>
      <c r="G92" s="34">
        <f>G91+40</f>
        <v>17080</v>
      </c>
      <c r="H92" s="51">
        <f t="shared" si="8"/>
        <v>7190680</v>
      </c>
      <c r="I92" s="51">
        <f t="shared" si="9"/>
        <v>7765934</v>
      </c>
      <c r="J92" s="52">
        <f t="shared" si="10"/>
        <v>16000</v>
      </c>
      <c r="K92" s="53">
        <f t="shared" si="11"/>
        <v>1296680</v>
      </c>
      <c r="L92" s="3"/>
    </row>
    <row r="93" spans="1:12" ht="16.5" x14ac:dyDescent="0.3">
      <c r="A93" s="34">
        <v>92</v>
      </c>
      <c r="B93" s="7" t="s">
        <v>21</v>
      </c>
      <c r="C93" s="7">
        <v>13</v>
      </c>
      <c r="D93" s="7" t="s">
        <v>202</v>
      </c>
      <c r="E93" s="7">
        <v>421</v>
      </c>
      <c r="F93" s="7">
        <f t="shared" si="7"/>
        <v>463.1</v>
      </c>
      <c r="G93" s="34">
        <f>G92</f>
        <v>17080</v>
      </c>
      <c r="H93" s="51">
        <f t="shared" si="8"/>
        <v>7190680</v>
      </c>
      <c r="I93" s="51">
        <f t="shared" si="9"/>
        <v>7765934</v>
      </c>
      <c r="J93" s="52">
        <f t="shared" si="10"/>
        <v>16000</v>
      </c>
      <c r="K93" s="53">
        <f t="shared" si="11"/>
        <v>1296680</v>
      </c>
      <c r="L93" s="3"/>
    </row>
    <row r="94" spans="1:12" ht="16.5" x14ac:dyDescent="0.3">
      <c r="A94" s="34">
        <v>93</v>
      </c>
      <c r="B94" s="7" t="s">
        <v>94</v>
      </c>
      <c r="C94" s="7">
        <v>13</v>
      </c>
      <c r="D94" s="7" t="s">
        <v>202</v>
      </c>
      <c r="E94" s="7">
        <v>421</v>
      </c>
      <c r="F94" s="7">
        <f t="shared" si="7"/>
        <v>463.1</v>
      </c>
      <c r="G94" s="34">
        <f>G93</f>
        <v>17080</v>
      </c>
      <c r="H94" s="51">
        <f t="shared" si="8"/>
        <v>7190680</v>
      </c>
      <c r="I94" s="51">
        <f t="shared" si="9"/>
        <v>7765934</v>
      </c>
      <c r="J94" s="52">
        <f t="shared" si="10"/>
        <v>16000</v>
      </c>
      <c r="K94" s="53">
        <f t="shared" si="11"/>
        <v>1296680</v>
      </c>
      <c r="L94" s="3"/>
    </row>
    <row r="95" spans="1:12" ht="16.5" x14ac:dyDescent="0.3">
      <c r="A95" s="34">
        <v>94</v>
      </c>
      <c r="B95" s="7" t="s">
        <v>95</v>
      </c>
      <c r="C95" s="7">
        <v>13</v>
      </c>
      <c r="D95" s="7" t="s">
        <v>202</v>
      </c>
      <c r="E95" s="7">
        <v>421</v>
      </c>
      <c r="F95" s="7">
        <f t="shared" si="7"/>
        <v>463.1</v>
      </c>
      <c r="G95" s="34">
        <f>G94</f>
        <v>17080</v>
      </c>
      <c r="H95" s="51">
        <f t="shared" si="8"/>
        <v>7190680</v>
      </c>
      <c r="I95" s="51">
        <f t="shared" si="9"/>
        <v>7765934</v>
      </c>
      <c r="J95" s="52">
        <f t="shared" si="10"/>
        <v>16000</v>
      </c>
      <c r="K95" s="53">
        <f t="shared" si="11"/>
        <v>1296680</v>
      </c>
      <c r="L95" s="3"/>
    </row>
    <row r="96" spans="1:12" ht="16.5" x14ac:dyDescent="0.3">
      <c r="A96" s="34">
        <v>95</v>
      </c>
      <c r="B96" s="7" t="s">
        <v>96</v>
      </c>
      <c r="C96" s="7">
        <v>13</v>
      </c>
      <c r="D96" s="7" t="s">
        <v>202</v>
      </c>
      <c r="E96" s="7">
        <v>421</v>
      </c>
      <c r="F96" s="7">
        <f t="shared" si="7"/>
        <v>463.1</v>
      </c>
      <c r="G96" s="34">
        <f>G95</f>
        <v>17080</v>
      </c>
      <c r="H96" s="51">
        <f t="shared" si="8"/>
        <v>7190680</v>
      </c>
      <c r="I96" s="51">
        <f t="shared" si="9"/>
        <v>7765934</v>
      </c>
      <c r="J96" s="52">
        <f t="shared" si="10"/>
        <v>16000</v>
      </c>
      <c r="K96" s="53">
        <f t="shared" si="11"/>
        <v>1296680</v>
      </c>
      <c r="L96" s="3"/>
    </row>
    <row r="97" spans="1:12" ht="16.5" x14ac:dyDescent="0.3">
      <c r="A97" s="34">
        <v>96</v>
      </c>
      <c r="B97" s="7" t="s">
        <v>97</v>
      </c>
      <c r="C97" s="7">
        <v>13</v>
      </c>
      <c r="D97" s="7" t="s">
        <v>202</v>
      </c>
      <c r="E97" s="7">
        <v>421</v>
      </c>
      <c r="F97" s="7">
        <f t="shared" si="7"/>
        <v>463.1</v>
      </c>
      <c r="G97" s="34">
        <f>G96</f>
        <v>17080</v>
      </c>
      <c r="H97" s="51">
        <f t="shared" si="8"/>
        <v>7190680</v>
      </c>
      <c r="I97" s="51">
        <f t="shared" si="9"/>
        <v>7765934</v>
      </c>
      <c r="J97" s="52">
        <f t="shared" si="10"/>
        <v>16000</v>
      </c>
      <c r="K97" s="53">
        <f t="shared" si="11"/>
        <v>1296680</v>
      </c>
      <c r="L97" s="3"/>
    </row>
    <row r="98" spans="1:12" ht="16.5" x14ac:dyDescent="0.3">
      <c r="A98" s="34">
        <v>97</v>
      </c>
      <c r="B98" s="7" t="s">
        <v>210</v>
      </c>
      <c r="C98" s="7">
        <v>13</v>
      </c>
      <c r="D98" s="7" t="s">
        <v>202</v>
      </c>
      <c r="E98" s="7">
        <v>421</v>
      </c>
      <c r="F98" s="7">
        <f t="shared" si="7"/>
        <v>463.1</v>
      </c>
      <c r="G98" s="34">
        <f>G97</f>
        <v>17080</v>
      </c>
      <c r="H98" s="51">
        <f t="shared" si="8"/>
        <v>7190680</v>
      </c>
      <c r="I98" s="51">
        <f t="shared" si="9"/>
        <v>7765934</v>
      </c>
      <c r="J98" s="52">
        <f t="shared" si="10"/>
        <v>16000</v>
      </c>
      <c r="K98" s="53">
        <f t="shared" si="11"/>
        <v>1296680</v>
      </c>
      <c r="L98" s="3"/>
    </row>
    <row r="99" spans="1:12" ht="16.5" x14ac:dyDescent="0.3">
      <c r="A99" s="34">
        <v>98</v>
      </c>
      <c r="B99" s="7" t="s">
        <v>211</v>
      </c>
      <c r="C99" s="7">
        <v>13</v>
      </c>
      <c r="D99" s="7" t="s">
        <v>202</v>
      </c>
      <c r="E99" s="7">
        <v>421</v>
      </c>
      <c r="F99" s="7">
        <f t="shared" si="7"/>
        <v>463.1</v>
      </c>
      <c r="G99" s="34">
        <f>G98</f>
        <v>17080</v>
      </c>
      <c r="H99" s="51">
        <f t="shared" si="8"/>
        <v>7190680</v>
      </c>
      <c r="I99" s="51">
        <f t="shared" si="9"/>
        <v>7765934</v>
      </c>
      <c r="J99" s="52">
        <f t="shared" si="10"/>
        <v>16000</v>
      </c>
      <c r="K99" s="53">
        <f t="shared" si="11"/>
        <v>1296680</v>
      </c>
      <c r="L99" s="3"/>
    </row>
    <row r="100" spans="1:12" ht="16.5" x14ac:dyDescent="0.3">
      <c r="A100" s="34">
        <v>99</v>
      </c>
      <c r="B100" s="7" t="s">
        <v>22</v>
      </c>
      <c r="C100" s="7">
        <v>14</v>
      </c>
      <c r="D100" s="7" t="s">
        <v>202</v>
      </c>
      <c r="E100" s="7">
        <v>421</v>
      </c>
      <c r="F100" s="7">
        <f t="shared" si="7"/>
        <v>463.1</v>
      </c>
      <c r="G100" s="34">
        <f>G99+40</f>
        <v>17120</v>
      </c>
      <c r="H100" s="51">
        <f t="shared" si="8"/>
        <v>7207520</v>
      </c>
      <c r="I100" s="51">
        <f t="shared" si="9"/>
        <v>7784122</v>
      </c>
      <c r="J100" s="52">
        <f t="shared" si="10"/>
        <v>16000</v>
      </c>
      <c r="K100" s="53">
        <f t="shared" si="11"/>
        <v>1296680</v>
      </c>
      <c r="L100" s="3"/>
    </row>
    <row r="101" spans="1:12" ht="16.5" x14ac:dyDescent="0.3">
      <c r="A101" s="34">
        <v>100</v>
      </c>
      <c r="B101" s="7" t="s">
        <v>23</v>
      </c>
      <c r="C101" s="7">
        <v>14</v>
      </c>
      <c r="D101" s="7" t="s">
        <v>202</v>
      </c>
      <c r="E101" s="7">
        <v>421</v>
      </c>
      <c r="F101" s="7">
        <f t="shared" si="7"/>
        <v>463.1</v>
      </c>
      <c r="G101" s="34">
        <f>G100</f>
        <v>17120</v>
      </c>
      <c r="H101" s="51">
        <f t="shared" si="8"/>
        <v>7207520</v>
      </c>
      <c r="I101" s="51">
        <f t="shared" si="9"/>
        <v>7784122</v>
      </c>
      <c r="J101" s="52">
        <f t="shared" si="10"/>
        <v>16000</v>
      </c>
      <c r="K101" s="53">
        <f t="shared" si="11"/>
        <v>1296680</v>
      </c>
      <c r="L101" s="3"/>
    </row>
    <row r="102" spans="1:12" ht="16.5" x14ac:dyDescent="0.3">
      <c r="A102" s="34">
        <v>101</v>
      </c>
      <c r="B102" s="7" t="s">
        <v>98</v>
      </c>
      <c r="C102" s="7">
        <v>14</v>
      </c>
      <c r="D102" s="7" t="s">
        <v>202</v>
      </c>
      <c r="E102" s="7">
        <v>421</v>
      </c>
      <c r="F102" s="7">
        <f t="shared" si="7"/>
        <v>463.1</v>
      </c>
      <c r="G102" s="34">
        <f>G101</f>
        <v>17120</v>
      </c>
      <c r="H102" s="51">
        <f t="shared" si="8"/>
        <v>7207520</v>
      </c>
      <c r="I102" s="51">
        <f t="shared" si="9"/>
        <v>7784122</v>
      </c>
      <c r="J102" s="52">
        <f t="shared" si="10"/>
        <v>16000</v>
      </c>
      <c r="K102" s="53">
        <f t="shared" si="11"/>
        <v>1296680</v>
      </c>
      <c r="L102" s="3"/>
    </row>
    <row r="103" spans="1:12" ht="16.5" x14ac:dyDescent="0.3">
      <c r="A103" s="34">
        <v>102</v>
      </c>
      <c r="B103" s="7" t="s">
        <v>99</v>
      </c>
      <c r="C103" s="7">
        <v>14</v>
      </c>
      <c r="D103" s="7" t="s">
        <v>202</v>
      </c>
      <c r="E103" s="7">
        <v>421</v>
      </c>
      <c r="F103" s="7">
        <f t="shared" si="7"/>
        <v>463.1</v>
      </c>
      <c r="G103" s="34">
        <f>G102</f>
        <v>17120</v>
      </c>
      <c r="H103" s="51">
        <f t="shared" si="8"/>
        <v>7207520</v>
      </c>
      <c r="I103" s="51">
        <f t="shared" si="9"/>
        <v>7784122</v>
      </c>
      <c r="J103" s="52">
        <f t="shared" si="10"/>
        <v>16000</v>
      </c>
      <c r="K103" s="53">
        <f t="shared" si="11"/>
        <v>1296680</v>
      </c>
      <c r="L103" s="3"/>
    </row>
    <row r="104" spans="1:12" ht="16.5" x14ac:dyDescent="0.3">
      <c r="A104" s="34">
        <v>103</v>
      </c>
      <c r="B104" s="7" t="s">
        <v>100</v>
      </c>
      <c r="C104" s="7">
        <v>14</v>
      </c>
      <c r="D104" s="7" t="s">
        <v>202</v>
      </c>
      <c r="E104" s="7">
        <v>421</v>
      </c>
      <c r="F104" s="7">
        <f t="shared" si="7"/>
        <v>463.1</v>
      </c>
      <c r="G104" s="34">
        <f>G103</f>
        <v>17120</v>
      </c>
      <c r="H104" s="51">
        <f t="shared" si="8"/>
        <v>7207520</v>
      </c>
      <c r="I104" s="51">
        <f t="shared" si="9"/>
        <v>7784122</v>
      </c>
      <c r="J104" s="52">
        <f t="shared" si="10"/>
        <v>16000</v>
      </c>
      <c r="K104" s="53">
        <f t="shared" si="11"/>
        <v>1296680</v>
      </c>
      <c r="L104" s="3"/>
    </row>
    <row r="105" spans="1:12" ht="16.5" x14ac:dyDescent="0.3">
      <c r="A105" s="34">
        <v>104</v>
      </c>
      <c r="B105" s="7" t="s">
        <v>101</v>
      </c>
      <c r="C105" s="7">
        <v>14</v>
      </c>
      <c r="D105" s="7" t="s">
        <v>202</v>
      </c>
      <c r="E105" s="7">
        <v>421</v>
      </c>
      <c r="F105" s="7">
        <f t="shared" si="7"/>
        <v>463.1</v>
      </c>
      <c r="G105" s="34">
        <f>G104</f>
        <v>17120</v>
      </c>
      <c r="H105" s="51">
        <f t="shared" si="8"/>
        <v>7207520</v>
      </c>
      <c r="I105" s="51">
        <f t="shared" si="9"/>
        <v>7784122</v>
      </c>
      <c r="J105" s="52">
        <f t="shared" si="10"/>
        <v>16000</v>
      </c>
      <c r="K105" s="53">
        <f t="shared" si="11"/>
        <v>1296680</v>
      </c>
      <c r="L105" s="3"/>
    </row>
    <row r="106" spans="1:12" ht="16.5" x14ac:dyDescent="0.3">
      <c r="A106" s="34">
        <v>105</v>
      </c>
      <c r="B106" s="7" t="s">
        <v>212</v>
      </c>
      <c r="C106" s="7">
        <v>14</v>
      </c>
      <c r="D106" s="7" t="s">
        <v>202</v>
      </c>
      <c r="E106" s="7">
        <v>421</v>
      </c>
      <c r="F106" s="7">
        <f t="shared" si="7"/>
        <v>463.1</v>
      </c>
      <c r="G106" s="34">
        <f>G105</f>
        <v>17120</v>
      </c>
      <c r="H106" s="51">
        <f t="shared" si="8"/>
        <v>7207520</v>
      </c>
      <c r="I106" s="51">
        <f t="shared" si="9"/>
        <v>7784122</v>
      </c>
      <c r="J106" s="52">
        <f t="shared" si="10"/>
        <v>16000</v>
      </c>
      <c r="K106" s="53">
        <f t="shared" si="11"/>
        <v>1296680</v>
      </c>
      <c r="L106" s="3"/>
    </row>
    <row r="107" spans="1:12" ht="16.5" x14ac:dyDescent="0.3">
      <c r="A107" s="34">
        <v>106</v>
      </c>
      <c r="B107" s="7" t="s">
        <v>213</v>
      </c>
      <c r="C107" s="7">
        <v>14</v>
      </c>
      <c r="D107" s="7" t="s">
        <v>202</v>
      </c>
      <c r="E107" s="7">
        <v>421</v>
      </c>
      <c r="F107" s="7">
        <f t="shared" si="7"/>
        <v>463.1</v>
      </c>
      <c r="G107" s="34">
        <f>G106</f>
        <v>17120</v>
      </c>
      <c r="H107" s="51">
        <f t="shared" si="8"/>
        <v>7207520</v>
      </c>
      <c r="I107" s="51">
        <f t="shared" si="9"/>
        <v>7784122</v>
      </c>
      <c r="J107" s="52">
        <f t="shared" si="10"/>
        <v>16000</v>
      </c>
      <c r="K107" s="53">
        <f t="shared" si="11"/>
        <v>1296680</v>
      </c>
      <c r="L107" s="3"/>
    </row>
    <row r="108" spans="1:12" ht="16.5" x14ac:dyDescent="0.3">
      <c r="A108" s="34">
        <v>107</v>
      </c>
      <c r="B108" s="7" t="s">
        <v>24</v>
      </c>
      <c r="C108" s="7">
        <v>15</v>
      </c>
      <c r="D108" s="7" t="s">
        <v>202</v>
      </c>
      <c r="E108" s="7">
        <v>421</v>
      </c>
      <c r="F108" s="7">
        <f t="shared" si="7"/>
        <v>463.1</v>
      </c>
      <c r="G108" s="34">
        <f>G107+40</f>
        <v>17160</v>
      </c>
      <c r="H108" s="51">
        <f t="shared" si="8"/>
        <v>7224360</v>
      </c>
      <c r="I108" s="51">
        <f t="shared" si="9"/>
        <v>7802309</v>
      </c>
      <c r="J108" s="52">
        <f t="shared" si="10"/>
        <v>16500</v>
      </c>
      <c r="K108" s="53">
        <f t="shared" si="11"/>
        <v>1296680</v>
      </c>
      <c r="L108" s="3"/>
    </row>
    <row r="109" spans="1:12" ht="16.5" x14ac:dyDescent="0.3">
      <c r="A109" s="34">
        <v>108</v>
      </c>
      <c r="B109" s="7" t="s">
        <v>102</v>
      </c>
      <c r="C109" s="7">
        <v>15</v>
      </c>
      <c r="D109" s="7" t="s">
        <v>202</v>
      </c>
      <c r="E109" s="7">
        <v>421</v>
      </c>
      <c r="F109" s="7">
        <f t="shared" si="7"/>
        <v>463.1</v>
      </c>
      <c r="G109" s="34">
        <f>G108</f>
        <v>17160</v>
      </c>
      <c r="H109" s="51">
        <f t="shared" si="8"/>
        <v>7224360</v>
      </c>
      <c r="I109" s="51">
        <f t="shared" si="9"/>
        <v>7802309</v>
      </c>
      <c r="J109" s="52">
        <f t="shared" si="10"/>
        <v>16500</v>
      </c>
      <c r="K109" s="53">
        <f t="shared" si="11"/>
        <v>1296680</v>
      </c>
      <c r="L109" s="3"/>
    </row>
    <row r="110" spans="1:12" ht="16.5" x14ac:dyDescent="0.3">
      <c r="A110" s="34">
        <v>109</v>
      </c>
      <c r="B110" s="7" t="s">
        <v>103</v>
      </c>
      <c r="C110" s="7">
        <v>15</v>
      </c>
      <c r="D110" s="7" t="s">
        <v>202</v>
      </c>
      <c r="E110" s="7">
        <v>421</v>
      </c>
      <c r="F110" s="7">
        <f t="shared" si="7"/>
        <v>463.1</v>
      </c>
      <c r="G110" s="34">
        <f>G109</f>
        <v>17160</v>
      </c>
      <c r="H110" s="51">
        <f t="shared" si="8"/>
        <v>7224360</v>
      </c>
      <c r="I110" s="51">
        <f t="shared" si="9"/>
        <v>7802309</v>
      </c>
      <c r="J110" s="52">
        <f t="shared" si="10"/>
        <v>16500</v>
      </c>
      <c r="K110" s="53">
        <f t="shared" si="11"/>
        <v>1296680</v>
      </c>
      <c r="L110" s="3"/>
    </row>
    <row r="111" spans="1:12" ht="16.5" x14ac:dyDescent="0.3">
      <c r="A111" s="34">
        <v>110</v>
      </c>
      <c r="B111" s="7" t="s">
        <v>104</v>
      </c>
      <c r="C111" s="7">
        <v>15</v>
      </c>
      <c r="D111" s="7" t="s">
        <v>202</v>
      </c>
      <c r="E111" s="7">
        <v>421</v>
      </c>
      <c r="F111" s="7">
        <f t="shared" si="7"/>
        <v>463.1</v>
      </c>
      <c r="G111" s="34">
        <f>G110</f>
        <v>17160</v>
      </c>
      <c r="H111" s="51">
        <f t="shared" si="8"/>
        <v>7224360</v>
      </c>
      <c r="I111" s="51">
        <f t="shared" si="9"/>
        <v>7802309</v>
      </c>
      <c r="J111" s="52">
        <f t="shared" si="10"/>
        <v>16500</v>
      </c>
      <c r="K111" s="53">
        <f t="shared" si="11"/>
        <v>1296680</v>
      </c>
      <c r="L111" s="3"/>
    </row>
    <row r="112" spans="1:12" ht="16.5" x14ac:dyDescent="0.3">
      <c r="A112" s="34">
        <v>111</v>
      </c>
      <c r="B112" s="7" t="s">
        <v>105</v>
      </c>
      <c r="C112" s="7">
        <v>15</v>
      </c>
      <c r="D112" s="7" t="s">
        <v>202</v>
      </c>
      <c r="E112" s="7">
        <v>421</v>
      </c>
      <c r="F112" s="7">
        <f t="shared" si="7"/>
        <v>463.1</v>
      </c>
      <c r="G112" s="34">
        <f>G111</f>
        <v>17160</v>
      </c>
      <c r="H112" s="51">
        <f t="shared" si="8"/>
        <v>7224360</v>
      </c>
      <c r="I112" s="51">
        <f t="shared" si="9"/>
        <v>7802309</v>
      </c>
      <c r="J112" s="52">
        <f t="shared" si="10"/>
        <v>16500</v>
      </c>
      <c r="K112" s="53">
        <f t="shared" si="11"/>
        <v>1296680</v>
      </c>
      <c r="L112" s="3"/>
    </row>
    <row r="113" spans="1:12" ht="16.5" x14ac:dyDescent="0.3">
      <c r="A113" s="34">
        <v>112</v>
      </c>
      <c r="B113" s="7" t="s">
        <v>214</v>
      </c>
      <c r="C113" s="7">
        <v>15</v>
      </c>
      <c r="D113" s="7" t="s">
        <v>202</v>
      </c>
      <c r="E113" s="7">
        <v>421</v>
      </c>
      <c r="F113" s="7">
        <f t="shared" si="7"/>
        <v>463.1</v>
      </c>
      <c r="G113" s="34">
        <f>G112</f>
        <v>17160</v>
      </c>
      <c r="H113" s="51">
        <f t="shared" si="8"/>
        <v>7224360</v>
      </c>
      <c r="I113" s="51">
        <f t="shared" si="9"/>
        <v>7802309</v>
      </c>
      <c r="J113" s="52">
        <f t="shared" si="10"/>
        <v>16500</v>
      </c>
      <c r="K113" s="53">
        <f t="shared" si="11"/>
        <v>1296680</v>
      </c>
      <c r="L113" s="3"/>
    </row>
    <row r="114" spans="1:12" ht="16.5" x14ac:dyDescent="0.3">
      <c r="A114" s="34">
        <v>113</v>
      </c>
      <c r="B114" s="7" t="s">
        <v>215</v>
      </c>
      <c r="C114" s="7">
        <v>15</v>
      </c>
      <c r="D114" s="7" t="s">
        <v>202</v>
      </c>
      <c r="E114" s="7">
        <v>421</v>
      </c>
      <c r="F114" s="7">
        <f t="shared" si="7"/>
        <v>463.1</v>
      </c>
      <c r="G114" s="34">
        <f>G113</f>
        <v>17160</v>
      </c>
      <c r="H114" s="51">
        <f t="shared" si="8"/>
        <v>7224360</v>
      </c>
      <c r="I114" s="51">
        <f t="shared" si="9"/>
        <v>7802309</v>
      </c>
      <c r="J114" s="52">
        <f t="shared" si="10"/>
        <v>16500</v>
      </c>
      <c r="K114" s="53">
        <f t="shared" si="11"/>
        <v>1296680</v>
      </c>
      <c r="L114" s="3"/>
    </row>
    <row r="115" spans="1:12" ht="16.5" x14ac:dyDescent="0.3">
      <c r="A115" s="34">
        <v>114</v>
      </c>
      <c r="B115" s="7" t="s">
        <v>26</v>
      </c>
      <c r="C115" s="7">
        <v>16</v>
      </c>
      <c r="D115" s="7" t="s">
        <v>202</v>
      </c>
      <c r="E115" s="7">
        <v>421</v>
      </c>
      <c r="F115" s="7">
        <f t="shared" si="7"/>
        <v>463.1</v>
      </c>
      <c r="G115" s="34">
        <f>G114+40</f>
        <v>17200</v>
      </c>
      <c r="H115" s="51">
        <f t="shared" si="8"/>
        <v>7241200</v>
      </c>
      <c r="I115" s="51">
        <f t="shared" si="9"/>
        <v>7820496</v>
      </c>
      <c r="J115" s="52">
        <f t="shared" si="10"/>
        <v>16500</v>
      </c>
      <c r="K115" s="53">
        <f t="shared" si="11"/>
        <v>1296680</v>
      </c>
      <c r="L115" s="3"/>
    </row>
    <row r="116" spans="1:12" ht="16.5" x14ac:dyDescent="0.3">
      <c r="A116" s="34">
        <v>115</v>
      </c>
      <c r="B116" s="7" t="s">
        <v>27</v>
      </c>
      <c r="C116" s="7">
        <v>16</v>
      </c>
      <c r="D116" s="7" t="s">
        <v>202</v>
      </c>
      <c r="E116" s="7">
        <v>421</v>
      </c>
      <c r="F116" s="7">
        <f t="shared" ref="F116:F178" si="12">E116*1.1</f>
        <v>463.1</v>
      </c>
      <c r="G116" s="34">
        <f>G115</f>
        <v>17200</v>
      </c>
      <c r="H116" s="51">
        <f t="shared" si="8"/>
        <v>7241200</v>
      </c>
      <c r="I116" s="51">
        <f t="shared" si="9"/>
        <v>7820496</v>
      </c>
      <c r="J116" s="52">
        <f t="shared" si="10"/>
        <v>16500</v>
      </c>
      <c r="K116" s="53">
        <f t="shared" si="11"/>
        <v>1296680</v>
      </c>
      <c r="L116" s="3"/>
    </row>
    <row r="117" spans="1:12" ht="16.5" x14ac:dyDescent="0.3">
      <c r="A117" s="34">
        <v>116</v>
      </c>
      <c r="B117" s="7" t="s">
        <v>106</v>
      </c>
      <c r="C117" s="7">
        <v>16</v>
      </c>
      <c r="D117" s="7" t="s">
        <v>202</v>
      </c>
      <c r="E117" s="7">
        <v>421</v>
      </c>
      <c r="F117" s="7">
        <f t="shared" si="12"/>
        <v>463.1</v>
      </c>
      <c r="G117" s="34">
        <f>G116</f>
        <v>17200</v>
      </c>
      <c r="H117" s="51">
        <f t="shared" si="8"/>
        <v>7241200</v>
      </c>
      <c r="I117" s="51">
        <f t="shared" si="9"/>
        <v>7820496</v>
      </c>
      <c r="J117" s="52">
        <f t="shared" si="10"/>
        <v>16500</v>
      </c>
      <c r="K117" s="53">
        <f t="shared" si="11"/>
        <v>1296680</v>
      </c>
      <c r="L117" s="3"/>
    </row>
    <row r="118" spans="1:12" ht="16.5" x14ac:dyDescent="0.3">
      <c r="A118" s="34">
        <v>117</v>
      </c>
      <c r="B118" s="7" t="s">
        <v>107</v>
      </c>
      <c r="C118" s="7">
        <v>16</v>
      </c>
      <c r="D118" s="7" t="s">
        <v>202</v>
      </c>
      <c r="E118" s="7">
        <v>421</v>
      </c>
      <c r="F118" s="7">
        <f t="shared" si="12"/>
        <v>463.1</v>
      </c>
      <c r="G118" s="34">
        <f>G117</f>
        <v>17200</v>
      </c>
      <c r="H118" s="51">
        <f t="shared" si="8"/>
        <v>7241200</v>
      </c>
      <c r="I118" s="51">
        <f t="shared" si="9"/>
        <v>7820496</v>
      </c>
      <c r="J118" s="52">
        <f t="shared" si="10"/>
        <v>16500</v>
      </c>
      <c r="K118" s="53">
        <f t="shared" si="11"/>
        <v>1296680</v>
      </c>
      <c r="L118" s="3"/>
    </row>
    <row r="119" spans="1:12" ht="16.5" x14ac:dyDescent="0.3">
      <c r="A119" s="34">
        <v>118</v>
      </c>
      <c r="B119" s="7" t="s">
        <v>108</v>
      </c>
      <c r="C119" s="7">
        <v>16</v>
      </c>
      <c r="D119" s="7" t="s">
        <v>202</v>
      </c>
      <c r="E119" s="7">
        <v>421</v>
      </c>
      <c r="F119" s="7">
        <f t="shared" si="12"/>
        <v>463.1</v>
      </c>
      <c r="G119" s="34">
        <f>G118</f>
        <v>17200</v>
      </c>
      <c r="H119" s="51">
        <f t="shared" si="8"/>
        <v>7241200</v>
      </c>
      <c r="I119" s="51">
        <f t="shared" si="9"/>
        <v>7820496</v>
      </c>
      <c r="J119" s="52">
        <f t="shared" si="10"/>
        <v>16500</v>
      </c>
      <c r="K119" s="53">
        <f t="shared" si="11"/>
        <v>1296680</v>
      </c>
      <c r="L119" s="3"/>
    </row>
    <row r="120" spans="1:12" ht="16.5" x14ac:dyDescent="0.3">
      <c r="A120" s="34">
        <v>119</v>
      </c>
      <c r="B120" s="7" t="s">
        <v>109</v>
      </c>
      <c r="C120" s="7">
        <v>16</v>
      </c>
      <c r="D120" s="7" t="s">
        <v>202</v>
      </c>
      <c r="E120" s="7">
        <v>421</v>
      </c>
      <c r="F120" s="7">
        <f t="shared" si="12"/>
        <v>463.1</v>
      </c>
      <c r="G120" s="34">
        <f>G119</f>
        <v>17200</v>
      </c>
      <c r="H120" s="51">
        <f t="shared" si="8"/>
        <v>7241200</v>
      </c>
      <c r="I120" s="51">
        <f t="shared" si="9"/>
        <v>7820496</v>
      </c>
      <c r="J120" s="52">
        <f t="shared" si="10"/>
        <v>16500</v>
      </c>
      <c r="K120" s="53">
        <f t="shared" si="11"/>
        <v>1296680</v>
      </c>
      <c r="L120" s="3"/>
    </row>
    <row r="121" spans="1:12" ht="16.5" x14ac:dyDescent="0.3">
      <c r="A121" s="34">
        <v>120</v>
      </c>
      <c r="B121" s="7" t="s">
        <v>216</v>
      </c>
      <c r="C121" s="7">
        <v>16</v>
      </c>
      <c r="D121" s="7" t="s">
        <v>202</v>
      </c>
      <c r="E121" s="7">
        <v>421</v>
      </c>
      <c r="F121" s="7">
        <f t="shared" si="12"/>
        <v>463.1</v>
      </c>
      <c r="G121" s="34">
        <f>G120</f>
        <v>17200</v>
      </c>
      <c r="H121" s="51">
        <f t="shared" si="8"/>
        <v>7241200</v>
      </c>
      <c r="I121" s="51">
        <f t="shared" si="9"/>
        <v>7820496</v>
      </c>
      <c r="J121" s="52">
        <f t="shared" si="10"/>
        <v>16500</v>
      </c>
      <c r="K121" s="53">
        <f t="shared" si="11"/>
        <v>1296680</v>
      </c>
      <c r="L121" s="3"/>
    </row>
    <row r="122" spans="1:12" ht="16.5" x14ac:dyDescent="0.3">
      <c r="A122" s="34">
        <v>121</v>
      </c>
      <c r="B122" s="7" t="s">
        <v>217</v>
      </c>
      <c r="C122" s="7">
        <v>16</v>
      </c>
      <c r="D122" s="7" t="s">
        <v>202</v>
      </c>
      <c r="E122" s="7">
        <v>421</v>
      </c>
      <c r="F122" s="7">
        <f t="shared" si="12"/>
        <v>463.1</v>
      </c>
      <c r="G122" s="34">
        <f>G121</f>
        <v>17200</v>
      </c>
      <c r="H122" s="51">
        <f t="shared" si="8"/>
        <v>7241200</v>
      </c>
      <c r="I122" s="51">
        <f t="shared" si="9"/>
        <v>7820496</v>
      </c>
      <c r="J122" s="52">
        <f t="shared" si="10"/>
        <v>16500</v>
      </c>
      <c r="K122" s="53">
        <f t="shared" si="11"/>
        <v>1296680</v>
      </c>
      <c r="L122" s="3"/>
    </row>
    <row r="123" spans="1:12" ht="16.5" x14ac:dyDescent="0.3">
      <c r="A123" s="34">
        <v>122</v>
      </c>
      <c r="B123" s="7" t="s">
        <v>28</v>
      </c>
      <c r="C123" s="7">
        <v>17</v>
      </c>
      <c r="D123" s="7" t="s">
        <v>202</v>
      </c>
      <c r="E123" s="7">
        <v>421</v>
      </c>
      <c r="F123" s="7">
        <f t="shared" si="12"/>
        <v>463.1</v>
      </c>
      <c r="G123" s="34">
        <f>G122+40</f>
        <v>17240</v>
      </c>
      <c r="H123" s="51">
        <f t="shared" si="8"/>
        <v>7258040</v>
      </c>
      <c r="I123" s="51">
        <f t="shared" si="9"/>
        <v>7838683</v>
      </c>
      <c r="J123" s="52">
        <f t="shared" si="10"/>
        <v>16500</v>
      </c>
      <c r="K123" s="53">
        <f t="shared" si="11"/>
        <v>1296680</v>
      </c>
      <c r="L123" s="3"/>
    </row>
    <row r="124" spans="1:12" ht="16.5" x14ac:dyDescent="0.3">
      <c r="A124" s="34">
        <v>123</v>
      </c>
      <c r="B124" s="7" t="s">
        <v>29</v>
      </c>
      <c r="C124" s="7">
        <v>17</v>
      </c>
      <c r="D124" s="7" t="s">
        <v>202</v>
      </c>
      <c r="E124" s="7">
        <v>421</v>
      </c>
      <c r="F124" s="7">
        <f t="shared" si="12"/>
        <v>463.1</v>
      </c>
      <c r="G124" s="34">
        <f>G123</f>
        <v>17240</v>
      </c>
      <c r="H124" s="51">
        <f t="shared" si="8"/>
        <v>7258040</v>
      </c>
      <c r="I124" s="51">
        <f t="shared" si="9"/>
        <v>7838683</v>
      </c>
      <c r="J124" s="52">
        <f t="shared" si="10"/>
        <v>16500</v>
      </c>
      <c r="K124" s="53">
        <f t="shared" si="11"/>
        <v>1296680</v>
      </c>
      <c r="L124" s="3"/>
    </row>
    <row r="125" spans="1:12" ht="16.5" x14ac:dyDescent="0.3">
      <c r="A125" s="34">
        <v>124</v>
      </c>
      <c r="B125" s="7" t="s">
        <v>110</v>
      </c>
      <c r="C125" s="7">
        <v>17</v>
      </c>
      <c r="D125" s="7" t="s">
        <v>202</v>
      </c>
      <c r="E125" s="7">
        <v>421</v>
      </c>
      <c r="F125" s="7">
        <f t="shared" si="12"/>
        <v>463.1</v>
      </c>
      <c r="G125" s="34">
        <f>G124</f>
        <v>17240</v>
      </c>
      <c r="H125" s="51">
        <f t="shared" si="8"/>
        <v>7258040</v>
      </c>
      <c r="I125" s="51">
        <f t="shared" si="9"/>
        <v>7838683</v>
      </c>
      <c r="J125" s="52">
        <f t="shared" si="10"/>
        <v>16500</v>
      </c>
      <c r="K125" s="53">
        <f t="shared" si="11"/>
        <v>1296680</v>
      </c>
      <c r="L125" s="3"/>
    </row>
    <row r="126" spans="1:12" ht="16.5" x14ac:dyDescent="0.3">
      <c r="A126" s="34">
        <v>125</v>
      </c>
      <c r="B126" s="7" t="s">
        <v>111</v>
      </c>
      <c r="C126" s="7">
        <v>17</v>
      </c>
      <c r="D126" s="7" t="s">
        <v>202</v>
      </c>
      <c r="E126" s="7">
        <v>421</v>
      </c>
      <c r="F126" s="7">
        <f t="shared" si="12"/>
        <v>463.1</v>
      </c>
      <c r="G126" s="34">
        <f>G125</f>
        <v>17240</v>
      </c>
      <c r="H126" s="51">
        <f t="shared" si="8"/>
        <v>7258040</v>
      </c>
      <c r="I126" s="51">
        <f t="shared" si="9"/>
        <v>7838683</v>
      </c>
      <c r="J126" s="52">
        <f t="shared" si="10"/>
        <v>16500</v>
      </c>
      <c r="K126" s="53">
        <f t="shared" si="11"/>
        <v>1296680</v>
      </c>
      <c r="L126" s="3"/>
    </row>
    <row r="127" spans="1:12" ht="16.5" x14ac:dyDescent="0.3">
      <c r="A127" s="34">
        <v>126</v>
      </c>
      <c r="B127" s="7" t="s">
        <v>112</v>
      </c>
      <c r="C127" s="7">
        <v>17</v>
      </c>
      <c r="D127" s="7" t="s">
        <v>202</v>
      </c>
      <c r="E127" s="7">
        <v>421</v>
      </c>
      <c r="F127" s="7">
        <f t="shared" si="12"/>
        <v>463.1</v>
      </c>
      <c r="G127" s="34">
        <f>G126</f>
        <v>17240</v>
      </c>
      <c r="H127" s="51">
        <f t="shared" si="8"/>
        <v>7258040</v>
      </c>
      <c r="I127" s="51">
        <f t="shared" si="9"/>
        <v>7838683</v>
      </c>
      <c r="J127" s="52">
        <f t="shared" si="10"/>
        <v>16500</v>
      </c>
      <c r="K127" s="53">
        <f t="shared" si="11"/>
        <v>1296680</v>
      </c>
      <c r="L127" s="3"/>
    </row>
    <row r="128" spans="1:12" ht="16.5" x14ac:dyDescent="0.3">
      <c r="A128" s="34">
        <v>127</v>
      </c>
      <c r="B128" s="7" t="s">
        <v>113</v>
      </c>
      <c r="C128" s="7">
        <v>17</v>
      </c>
      <c r="D128" s="7" t="s">
        <v>202</v>
      </c>
      <c r="E128" s="7">
        <v>421</v>
      </c>
      <c r="F128" s="7">
        <f t="shared" si="12"/>
        <v>463.1</v>
      </c>
      <c r="G128" s="34">
        <f>G127</f>
        <v>17240</v>
      </c>
      <c r="H128" s="51">
        <f t="shared" si="8"/>
        <v>7258040</v>
      </c>
      <c r="I128" s="51">
        <f t="shared" si="9"/>
        <v>7838683</v>
      </c>
      <c r="J128" s="52">
        <f t="shared" si="10"/>
        <v>16500</v>
      </c>
      <c r="K128" s="53">
        <f t="shared" si="11"/>
        <v>1296680</v>
      </c>
      <c r="L128" s="3"/>
    </row>
    <row r="129" spans="1:12" ht="16.5" x14ac:dyDescent="0.3">
      <c r="A129" s="34">
        <v>128</v>
      </c>
      <c r="B129" s="7" t="s">
        <v>218</v>
      </c>
      <c r="C129" s="7">
        <v>17</v>
      </c>
      <c r="D129" s="7" t="s">
        <v>202</v>
      </c>
      <c r="E129" s="7">
        <v>421</v>
      </c>
      <c r="F129" s="7">
        <f t="shared" si="12"/>
        <v>463.1</v>
      </c>
      <c r="G129" s="34">
        <f>G128</f>
        <v>17240</v>
      </c>
      <c r="H129" s="51">
        <f t="shared" si="8"/>
        <v>7258040</v>
      </c>
      <c r="I129" s="51">
        <f t="shared" si="9"/>
        <v>7838683</v>
      </c>
      <c r="J129" s="52">
        <f t="shared" si="10"/>
        <v>16500</v>
      </c>
      <c r="K129" s="53">
        <f t="shared" si="11"/>
        <v>1296680</v>
      </c>
      <c r="L129" s="3"/>
    </row>
    <row r="130" spans="1:12" ht="16.5" x14ac:dyDescent="0.3">
      <c r="A130" s="34">
        <v>129</v>
      </c>
      <c r="B130" s="7" t="s">
        <v>219</v>
      </c>
      <c r="C130" s="7">
        <v>17</v>
      </c>
      <c r="D130" s="7" t="s">
        <v>202</v>
      </c>
      <c r="E130" s="7">
        <v>421</v>
      </c>
      <c r="F130" s="7">
        <f t="shared" si="12"/>
        <v>463.1</v>
      </c>
      <c r="G130" s="34">
        <f>G129</f>
        <v>17240</v>
      </c>
      <c r="H130" s="51">
        <f t="shared" si="8"/>
        <v>7258040</v>
      </c>
      <c r="I130" s="51">
        <f t="shared" si="9"/>
        <v>7838683</v>
      </c>
      <c r="J130" s="52">
        <f t="shared" si="10"/>
        <v>16500</v>
      </c>
      <c r="K130" s="53">
        <f t="shared" si="11"/>
        <v>1296680</v>
      </c>
      <c r="L130" s="3"/>
    </row>
    <row r="131" spans="1:12" ht="16.5" x14ac:dyDescent="0.3">
      <c r="A131" s="34">
        <v>130</v>
      </c>
      <c r="B131" s="7" t="s">
        <v>30</v>
      </c>
      <c r="C131" s="7">
        <v>18</v>
      </c>
      <c r="D131" s="7" t="s">
        <v>202</v>
      </c>
      <c r="E131" s="7">
        <v>421</v>
      </c>
      <c r="F131" s="7">
        <f t="shared" si="12"/>
        <v>463.1</v>
      </c>
      <c r="G131" s="34">
        <f>G130+40</f>
        <v>17280</v>
      </c>
      <c r="H131" s="51">
        <f t="shared" ref="H131:H194" si="13">E131*G131</f>
        <v>7274880</v>
      </c>
      <c r="I131" s="51">
        <f t="shared" ref="I131:I194" si="14">ROUND(H131*1.08,0)</f>
        <v>7856870</v>
      </c>
      <c r="J131" s="52">
        <f t="shared" ref="J131:J194" si="15">MROUND((I131*0.025/12),500)</f>
        <v>16500</v>
      </c>
      <c r="K131" s="53">
        <f t="shared" ref="K131:K194" si="16">F131*2800</f>
        <v>1296680</v>
      </c>
      <c r="L131" s="3"/>
    </row>
    <row r="132" spans="1:12" ht="16.5" x14ac:dyDescent="0.3">
      <c r="A132" s="34">
        <v>131</v>
      </c>
      <c r="B132" s="7" t="s">
        <v>31</v>
      </c>
      <c r="C132" s="7">
        <v>18</v>
      </c>
      <c r="D132" s="7" t="s">
        <v>202</v>
      </c>
      <c r="E132" s="7">
        <v>421</v>
      </c>
      <c r="F132" s="7">
        <f t="shared" si="12"/>
        <v>463.1</v>
      </c>
      <c r="G132" s="34">
        <f>G131</f>
        <v>17280</v>
      </c>
      <c r="H132" s="51">
        <f t="shared" si="13"/>
        <v>7274880</v>
      </c>
      <c r="I132" s="51">
        <f t="shared" si="14"/>
        <v>7856870</v>
      </c>
      <c r="J132" s="52">
        <f t="shared" si="15"/>
        <v>16500</v>
      </c>
      <c r="K132" s="53">
        <f t="shared" si="16"/>
        <v>1296680</v>
      </c>
      <c r="L132" s="3"/>
    </row>
    <row r="133" spans="1:12" ht="16.5" x14ac:dyDescent="0.3">
      <c r="A133" s="34">
        <v>132</v>
      </c>
      <c r="B133" s="7" t="s">
        <v>114</v>
      </c>
      <c r="C133" s="7">
        <v>18</v>
      </c>
      <c r="D133" s="7" t="s">
        <v>202</v>
      </c>
      <c r="E133" s="7">
        <v>421</v>
      </c>
      <c r="F133" s="7">
        <f t="shared" si="12"/>
        <v>463.1</v>
      </c>
      <c r="G133" s="34">
        <f>G132</f>
        <v>17280</v>
      </c>
      <c r="H133" s="51">
        <f t="shared" si="13"/>
        <v>7274880</v>
      </c>
      <c r="I133" s="51">
        <f t="shared" si="14"/>
        <v>7856870</v>
      </c>
      <c r="J133" s="52">
        <f t="shared" si="15"/>
        <v>16500</v>
      </c>
      <c r="K133" s="53">
        <f t="shared" si="16"/>
        <v>1296680</v>
      </c>
      <c r="L133" s="3"/>
    </row>
    <row r="134" spans="1:12" ht="16.5" x14ac:dyDescent="0.3">
      <c r="A134" s="34">
        <v>133</v>
      </c>
      <c r="B134" s="7" t="s">
        <v>115</v>
      </c>
      <c r="C134" s="7">
        <v>18</v>
      </c>
      <c r="D134" s="7" t="s">
        <v>202</v>
      </c>
      <c r="E134" s="7">
        <v>421</v>
      </c>
      <c r="F134" s="7">
        <f t="shared" si="12"/>
        <v>463.1</v>
      </c>
      <c r="G134" s="34">
        <f>G133</f>
        <v>17280</v>
      </c>
      <c r="H134" s="51">
        <f t="shared" si="13"/>
        <v>7274880</v>
      </c>
      <c r="I134" s="51">
        <f t="shared" si="14"/>
        <v>7856870</v>
      </c>
      <c r="J134" s="52">
        <f t="shared" si="15"/>
        <v>16500</v>
      </c>
      <c r="K134" s="53">
        <f t="shared" si="16"/>
        <v>1296680</v>
      </c>
      <c r="L134" s="3"/>
    </row>
    <row r="135" spans="1:12" ht="16.5" x14ac:dyDescent="0.3">
      <c r="A135" s="34">
        <v>134</v>
      </c>
      <c r="B135" s="7" t="s">
        <v>116</v>
      </c>
      <c r="C135" s="7">
        <v>18</v>
      </c>
      <c r="D135" s="7" t="s">
        <v>202</v>
      </c>
      <c r="E135" s="7">
        <v>421</v>
      </c>
      <c r="F135" s="7">
        <f t="shared" si="12"/>
        <v>463.1</v>
      </c>
      <c r="G135" s="34">
        <f>G134</f>
        <v>17280</v>
      </c>
      <c r="H135" s="51">
        <f t="shared" si="13"/>
        <v>7274880</v>
      </c>
      <c r="I135" s="51">
        <f t="shared" si="14"/>
        <v>7856870</v>
      </c>
      <c r="J135" s="52">
        <f t="shared" si="15"/>
        <v>16500</v>
      </c>
      <c r="K135" s="53">
        <f t="shared" si="16"/>
        <v>1296680</v>
      </c>
      <c r="L135" s="3"/>
    </row>
    <row r="136" spans="1:12" ht="16.5" x14ac:dyDescent="0.3">
      <c r="A136" s="34">
        <v>135</v>
      </c>
      <c r="B136" s="7" t="s">
        <v>117</v>
      </c>
      <c r="C136" s="7">
        <v>18</v>
      </c>
      <c r="D136" s="7" t="s">
        <v>202</v>
      </c>
      <c r="E136" s="7">
        <v>421</v>
      </c>
      <c r="F136" s="7">
        <f t="shared" si="12"/>
        <v>463.1</v>
      </c>
      <c r="G136" s="34">
        <f>G135</f>
        <v>17280</v>
      </c>
      <c r="H136" s="51">
        <f t="shared" si="13"/>
        <v>7274880</v>
      </c>
      <c r="I136" s="51">
        <f t="shared" si="14"/>
        <v>7856870</v>
      </c>
      <c r="J136" s="52">
        <f t="shared" si="15"/>
        <v>16500</v>
      </c>
      <c r="K136" s="53">
        <f t="shared" si="16"/>
        <v>1296680</v>
      </c>
      <c r="L136" s="3"/>
    </row>
    <row r="137" spans="1:12" ht="16.5" x14ac:dyDescent="0.3">
      <c r="A137" s="34">
        <v>136</v>
      </c>
      <c r="B137" s="7" t="s">
        <v>220</v>
      </c>
      <c r="C137" s="7">
        <v>18</v>
      </c>
      <c r="D137" s="7" t="s">
        <v>202</v>
      </c>
      <c r="E137" s="7">
        <v>421</v>
      </c>
      <c r="F137" s="7">
        <f t="shared" si="12"/>
        <v>463.1</v>
      </c>
      <c r="G137" s="34">
        <f>G136</f>
        <v>17280</v>
      </c>
      <c r="H137" s="51">
        <f t="shared" si="13"/>
        <v>7274880</v>
      </c>
      <c r="I137" s="51">
        <f t="shared" si="14"/>
        <v>7856870</v>
      </c>
      <c r="J137" s="52">
        <f t="shared" si="15"/>
        <v>16500</v>
      </c>
      <c r="K137" s="53">
        <f t="shared" si="16"/>
        <v>1296680</v>
      </c>
      <c r="L137" s="3"/>
    </row>
    <row r="138" spans="1:12" ht="16.5" x14ac:dyDescent="0.3">
      <c r="A138" s="34">
        <v>137</v>
      </c>
      <c r="B138" s="7" t="s">
        <v>221</v>
      </c>
      <c r="C138" s="7">
        <v>18</v>
      </c>
      <c r="D138" s="7" t="s">
        <v>202</v>
      </c>
      <c r="E138" s="7">
        <v>421</v>
      </c>
      <c r="F138" s="7">
        <f t="shared" si="12"/>
        <v>463.1</v>
      </c>
      <c r="G138" s="34">
        <f>G137</f>
        <v>17280</v>
      </c>
      <c r="H138" s="51">
        <f t="shared" si="13"/>
        <v>7274880</v>
      </c>
      <c r="I138" s="51">
        <f t="shared" si="14"/>
        <v>7856870</v>
      </c>
      <c r="J138" s="52">
        <f t="shared" si="15"/>
        <v>16500</v>
      </c>
      <c r="K138" s="53">
        <f t="shared" si="16"/>
        <v>1296680</v>
      </c>
      <c r="L138" s="3"/>
    </row>
    <row r="139" spans="1:12" ht="16.5" x14ac:dyDescent="0.3">
      <c r="A139" s="34">
        <v>138</v>
      </c>
      <c r="B139" s="7" t="s">
        <v>32</v>
      </c>
      <c r="C139" s="7">
        <v>19</v>
      </c>
      <c r="D139" s="7" t="s">
        <v>202</v>
      </c>
      <c r="E139" s="7">
        <v>421</v>
      </c>
      <c r="F139" s="7">
        <f t="shared" si="12"/>
        <v>463.1</v>
      </c>
      <c r="G139" s="34">
        <f>G138+40</f>
        <v>17320</v>
      </c>
      <c r="H139" s="51">
        <f t="shared" si="13"/>
        <v>7291720</v>
      </c>
      <c r="I139" s="51">
        <f t="shared" si="14"/>
        <v>7875058</v>
      </c>
      <c r="J139" s="52">
        <f t="shared" si="15"/>
        <v>16500</v>
      </c>
      <c r="K139" s="53">
        <f t="shared" si="16"/>
        <v>1296680</v>
      </c>
      <c r="L139" s="3"/>
    </row>
    <row r="140" spans="1:12" ht="16.5" x14ac:dyDescent="0.3">
      <c r="A140" s="34">
        <v>139</v>
      </c>
      <c r="B140" s="7" t="s">
        <v>33</v>
      </c>
      <c r="C140" s="7">
        <v>19</v>
      </c>
      <c r="D140" s="7" t="s">
        <v>202</v>
      </c>
      <c r="E140" s="7">
        <v>421</v>
      </c>
      <c r="F140" s="7">
        <f t="shared" si="12"/>
        <v>463.1</v>
      </c>
      <c r="G140" s="34">
        <f>G139</f>
        <v>17320</v>
      </c>
      <c r="H140" s="51">
        <f t="shared" si="13"/>
        <v>7291720</v>
      </c>
      <c r="I140" s="51">
        <f t="shared" si="14"/>
        <v>7875058</v>
      </c>
      <c r="J140" s="52">
        <f t="shared" si="15"/>
        <v>16500</v>
      </c>
      <c r="K140" s="53">
        <f t="shared" si="16"/>
        <v>1296680</v>
      </c>
      <c r="L140" s="3"/>
    </row>
    <row r="141" spans="1:12" ht="16.5" x14ac:dyDescent="0.3">
      <c r="A141" s="34">
        <v>140</v>
      </c>
      <c r="B141" s="7" t="s">
        <v>118</v>
      </c>
      <c r="C141" s="7">
        <v>19</v>
      </c>
      <c r="D141" s="7" t="s">
        <v>202</v>
      </c>
      <c r="E141" s="7">
        <v>421</v>
      </c>
      <c r="F141" s="7">
        <f t="shared" si="12"/>
        <v>463.1</v>
      </c>
      <c r="G141" s="34">
        <f>G140</f>
        <v>17320</v>
      </c>
      <c r="H141" s="51">
        <f t="shared" si="13"/>
        <v>7291720</v>
      </c>
      <c r="I141" s="51">
        <f t="shared" si="14"/>
        <v>7875058</v>
      </c>
      <c r="J141" s="52">
        <f t="shared" si="15"/>
        <v>16500</v>
      </c>
      <c r="K141" s="53">
        <f t="shared" si="16"/>
        <v>1296680</v>
      </c>
      <c r="L141" s="3"/>
    </row>
    <row r="142" spans="1:12" ht="16.5" x14ac:dyDescent="0.3">
      <c r="A142" s="34">
        <v>141</v>
      </c>
      <c r="B142" s="7" t="s">
        <v>119</v>
      </c>
      <c r="C142" s="7">
        <v>19</v>
      </c>
      <c r="D142" s="7" t="s">
        <v>202</v>
      </c>
      <c r="E142" s="7">
        <v>421</v>
      </c>
      <c r="F142" s="7">
        <f t="shared" si="12"/>
        <v>463.1</v>
      </c>
      <c r="G142" s="34">
        <f>G141</f>
        <v>17320</v>
      </c>
      <c r="H142" s="51">
        <f t="shared" si="13"/>
        <v>7291720</v>
      </c>
      <c r="I142" s="51">
        <f t="shared" si="14"/>
        <v>7875058</v>
      </c>
      <c r="J142" s="52">
        <f t="shared" si="15"/>
        <v>16500</v>
      </c>
      <c r="K142" s="53">
        <f t="shared" si="16"/>
        <v>1296680</v>
      </c>
      <c r="L142" s="3"/>
    </row>
    <row r="143" spans="1:12" ht="16.5" x14ac:dyDescent="0.3">
      <c r="A143" s="34">
        <v>142</v>
      </c>
      <c r="B143" s="7" t="s">
        <v>120</v>
      </c>
      <c r="C143" s="7">
        <v>19</v>
      </c>
      <c r="D143" s="7" t="s">
        <v>202</v>
      </c>
      <c r="E143" s="7">
        <v>421</v>
      </c>
      <c r="F143" s="7">
        <f t="shared" si="12"/>
        <v>463.1</v>
      </c>
      <c r="G143" s="34">
        <f>G142</f>
        <v>17320</v>
      </c>
      <c r="H143" s="51">
        <f t="shared" si="13"/>
        <v>7291720</v>
      </c>
      <c r="I143" s="51">
        <f t="shared" si="14"/>
        <v>7875058</v>
      </c>
      <c r="J143" s="52">
        <f t="shared" si="15"/>
        <v>16500</v>
      </c>
      <c r="K143" s="53">
        <f t="shared" si="16"/>
        <v>1296680</v>
      </c>
      <c r="L143" s="3"/>
    </row>
    <row r="144" spans="1:12" ht="16.5" x14ac:dyDescent="0.3">
      <c r="A144" s="34">
        <v>143</v>
      </c>
      <c r="B144" s="7" t="s">
        <v>121</v>
      </c>
      <c r="C144" s="7">
        <v>19</v>
      </c>
      <c r="D144" s="7" t="s">
        <v>202</v>
      </c>
      <c r="E144" s="7">
        <v>421</v>
      </c>
      <c r="F144" s="7">
        <f t="shared" si="12"/>
        <v>463.1</v>
      </c>
      <c r="G144" s="34">
        <f>G143</f>
        <v>17320</v>
      </c>
      <c r="H144" s="51">
        <f t="shared" si="13"/>
        <v>7291720</v>
      </c>
      <c r="I144" s="51">
        <f t="shared" si="14"/>
        <v>7875058</v>
      </c>
      <c r="J144" s="52">
        <f t="shared" si="15"/>
        <v>16500</v>
      </c>
      <c r="K144" s="53">
        <f t="shared" si="16"/>
        <v>1296680</v>
      </c>
      <c r="L144" s="3"/>
    </row>
    <row r="145" spans="1:12" ht="16.5" x14ac:dyDescent="0.3">
      <c r="A145" s="34">
        <v>144</v>
      </c>
      <c r="B145" s="7" t="s">
        <v>222</v>
      </c>
      <c r="C145" s="7">
        <v>19</v>
      </c>
      <c r="D145" s="7" t="s">
        <v>202</v>
      </c>
      <c r="E145" s="7">
        <v>421</v>
      </c>
      <c r="F145" s="7">
        <f t="shared" si="12"/>
        <v>463.1</v>
      </c>
      <c r="G145" s="34">
        <f>G144</f>
        <v>17320</v>
      </c>
      <c r="H145" s="51">
        <f t="shared" si="13"/>
        <v>7291720</v>
      </c>
      <c r="I145" s="51">
        <f t="shared" si="14"/>
        <v>7875058</v>
      </c>
      <c r="J145" s="52">
        <f t="shared" si="15"/>
        <v>16500</v>
      </c>
      <c r="K145" s="53">
        <f t="shared" si="16"/>
        <v>1296680</v>
      </c>
      <c r="L145" s="3"/>
    </row>
    <row r="146" spans="1:12" ht="16.5" x14ac:dyDescent="0.3">
      <c r="A146" s="34">
        <v>145</v>
      </c>
      <c r="B146" s="7" t="s">
        <v>223</v>
      </c>
      <c r="C146" s="7">
        <v>19</v>
      </c>
      <c r="D146" s="7" t="s">
        <v>202</v>
      </c>
      <c r="E146" s="7">
        <v>421</v>
      </c>
      <c r="F146" s="7">
        <f t="shared" si="12"/>
        <v>463.1</v>
      </c>
      <c r="G146" s="34">
        <f>G145</f>
        <v>17320</v>
      </c>
      <c r="H146" s="51">
        <f t="shared" si="13"/>
        <v>7291720</v>
      </c>
      <c r="I146" s="51">
        <f t="shared" si="14"/>
        <v>7875058</v>
      </c>
      <c r="J146" s="52">
        <f t="shared" si="15"/>
        <v>16500</v>
      </c>
      <c r="K146" s="53">
        <f t="shared" si="16"/>
        <v>1296680</v>
      </c>
      <c r="L146" s="3"/>
    </row>
    <row r="147" spans="1:12" ht="16.5" x14ac:dyDescent="0.3">
      <c r="A147" s="34">
        <v>146</v>
      </c>
      <c r="B147" s="7" t="s">
        <v>34</v>
      </c>
      <c r="C147" s="7">
        <v>20</v>
      </c>
      <c r="D147" s="7" t="s">
        <v>202</v>
      </c>
      <c r="E147" s="7">
        <v>421</v>
      </c>
      <c r="F147" s="7">
        <f t="shared" si="12"/>
        <v>463.1</v>
      </c>
      <c r="G147" s="34">
        <f>G146+40</f>
        <v>17360</v>
      </c>
      <c r="H147" s="51">
        <f t="shared" si="13"/>
        <v>7308560</v>
      </c>
      <c r="I147" s="51">
        <f t="shared" si="14"/>
        <v>7893245</v>
      </c>
      <c r="J147" s="52">
        <f t="shared" si="15"/>
        <v>16500</v>
      </c>
      <c r="K147" s="53">
        <f t="shared" si="16"/>
        <v>1296680</v>
      </c>
      <c r="L147" s="3"/>
    </row>
    <row r="148" spans="1:12" ht="16.5" x14ac:dyDescent="0.3">
      <c r="A148" s="34">
        <v>147</v>
      </c>
      <c r="B148" s="7" t="s">
        <v>122</v>
      </c>
      <c r="C148" s="7">
        <v>20</v>
      </c>
      <c r="D148" s="7" t="s">
        <v>202</v>
      </c>
      <c r="E148" s="7">
        <v>421</v>
      </c>
      <c r="F148" s="7">
        <f t="shared" si="12"/>
        <v>463.1</v>
      </c>
      <c r="G148" s="34">
        <f>G147</f>
        <v>17360</v>
      </c>
      <c r="H148" s="51">
        <f t="shared" si="13"/>
        <v>7308560</v>
      </c>
      <c r="I148" s="51">
        <f t="shared" si="14"/>
        <v>7893245</v>
      </c>
      <c r="J148" s="52">
        <f t="shared" si="15"/>
        <v>16500</v>
      </c>
      <c r="K148" s="53">
        <f t="shared" si="16"/>
        <v>1296680</v>
      </c>
      <c r="L148" s="3"/>
    </row>
    <row r="149" spans="1:12" ht="16.5" x14ac:dyDescent="0.3">
      <c r="A149" s="34">
        <v>148</v>
      </c>
      <c r="B149" s="7" t="s">
        <v>123</v>
      </c>
      <c r="C149" s="7">
        <v>20</v>
      </c>
      <c r="D149" s="7" t="s">
        <v>202</v>
      </c>
      <c r="E149" s="7">
        <v>421</v>
      </c>
      <c r="F149" s="7">
        <f t="shared" si="12"/>
        <v>463.1</v>
      </c>
      <c r="G149" s="34">
        <f>G148</f>
        <v>17360</v>
      </c>
      <c r="H149" s="51">
        <f t="shared" si="13"/>
        <v>7308560</v>
      </c>
      <c r="I149" s="51">
        <f t="shared" si="14"/>
        <v>7893245</v>
      </c>
      <c r="J149" s="52">
        <f t="shared" si="15"/>
        <v>16500</v>
      </c>
      <c r="K149" s="53">
        <f t="shared" si="16"/>
        <v>1296680</v>
      </c>
      <c r="L149" s="3"/>
    </row>
    <row r="150" spans="1:12" ht="16.5" x14ac:dyDescent="0.3">
      <c r="A150" s="34">
        <v>149</v>
      </c>
      <c r="B150" s="7" t="s">
        <v>124</v>
      </c>
      <c r="C150" s="7">
        <v>20</v>
      </c>
      <c r="D150" s="7" t="s">
        <v>202</v>
      </c>
      <c r="E150" s="7">
        <v>421</v>
      </c>
      <c r="F150" s="7">
        <f t="shared" si="12"/>
        <v>463.1</v>
      </c>
      <c r="G150" s="34">
        <f>G149</f>
        <v>17360</v>
      </c>
      <c r="H150" s="51">
        <f t="shared" si="13"/>
        <v>7308560</v>
      </c>
      <c r="I150" s="51">
        <f t="shared" si="14"/>
        <v>7893245</v>
      </c>
      <c r="J150" s="52">
        <f t="shared" si="15"/>
        <v>16500</v>
      </c>
      <c r="K150" s="53">
        <f t="shared" si="16"/>
        <v>1296680</v>
      </c>
      <c r="L150" s="3"/>
    </row>
    <row r="151" spans="1:12" ht="16.5" x14ac:dyDescent="0.3">
      <c r="A151" s="34">
        <v>150</v>
      </c>
      <c r="B151" s="7" t="s">
        <v>125</v>
      </c>
      <c r="C151" s="7">
        <v>20</v>
      </c>
      <c r="D151" s="7" t="s">
        <v>202</v>
      </c>
      <c r="E151" s="7">
        <v>421</v>
      </c>
      <c r="F151" s="7">
        <f t="shared" si="12"/>
        <v>463.1</v>
      </c>
      <c r="G151" s="34">
        <f>G150</f>
        <v>17360</v>
      </c>
      <c r="H151" s="51">
        <f t="shared" si="13"/>
        <v>7308560</v>
      </c>
      <c r="I151" s="51">
        <f t="shared" si="14"/>
        <v>7893245</v>
      </c>
      <c r="J151" s="52">
        <f t="shared" si="15"/>
        <v>16500</v>
      </c>
      <c r="K151" s="53">
        <f t="shared" si="16"/>
        <v>1296680</v>
      </c>
      <c r="L151" s="3"/>
    </row>
    <row r="152" spans="1:12" ht="16.5" x14ac:dyDescent="0.3">
      <c r="A152" s="34">
        <v>151</v>
      </c>
      <c r="B152" s="7" t="s">
        <v>224</v>
      </c>
      <c r="C152" s="7">
        <v>20</v>
      </c>
      <c r="D152" s="7" t="s">
        <v>202</v>
      </c>
      <c r="E152" s="7">
        <v>421</v>
      </c>
      <c r="F152" s="7">
        <f t="shared" si="12"/>
        <v>463.1</v>
      </c>
      <c r="G152" s="34">
        <f>G151</f>
        <v>17360</v>
      </c>
      <c r="H152" s="51">
        <f t="shared" si="13"/>
        <v>7308560</v>
      </c>
      <c r="I152" s="51">
        <f t="shared" si="14"/>
        <v>7893245</v>
      </c>
      <c r="J152" s="52">
        <f t="shared" si="15"/>
        <v>16500</v>
      </c>
      <c r="K152" s="53">
        <f t="shared" si="16"/>
        <v>1296680</v>
      </c>
      <c r="L152" s="3"/>
    </row>
    <row r="153" spans="1:12" ht="16.5" x14ac:dyDescent="0.3">
      <c r="A153" s="34">
        <v>152</v>
      </c>
      <c r="B153" s="7" t="s">
        <v>225</v>
      </c>
      <c r="C153" s="7">
        <v>20</v>
      </c>
      <c r="D153" s="7" t="s">
        <v>202</v>
      </c>
      <c r="E153" s="7">
        <v>421</v>
      </c>
      <c r="F153" s="7">
        <f t="shared" si="12"/>
        <v>463.1</v>
      </c>
      <c r="G153" s="34">
        <f>G152</f>
        <v>17360</v>
      </c>
      <c r="H153" s="51">
        <f t="shared" si="13"/>
        <v>7308560</v>
      </c>
      <c r="I153" s="51">
        <f t="shared" si="14"/>
        <v>7893245</v>
      </c>
      <c r="J153" s="52">
        <f t="shared" si="15"/>
        <v>16500</v>
      </c>
      <c r="K153" s="53">
        <f t="shared" si="16"/>
        <v>1296680</v>
      </c>
      <c r="L153" s="3"/>
    </row>
    <row r="154" spans="1:12" ht="16.5" x14ac:dyDescent="0.3">
      <c r="A154" s="34">
        <v>153</v>
      </c>
      <c r="B154" s="7" t="s">
        <v>36</v>
      </c>
      <c r="C154" s="7">
        <v>21</v>
      </c>
      <c r="D154" s="7" t="s">
        <v>202</v>
      </c>
      <c r="E154" s="7">
        <v>421</v>
      </c>
      <c r="F154" s="7">
        <f t="shared" si="12"/>
        <v>463.1</v>
      </c>
      <c r="G154" s="34">
        <f>G153+40</f>
        <v>17400</v>
      </c>
      <c r="H154" s="51">
        <f t="shared" si="13"/>
        <v>7325400</v>
      </c>
      <c r="I154" s="51">
        <f t="shared" si="14"/>
        <v>7911432</v>
      </c>
      <c r="J154" s="52">
        <f t="shared" si="15"/>
        <v>16500</v>
      </c>
      <c r="K154" s="53">
        <f t="shared" si="16"/>
        <v>1296680</v>
      </c>
      <c r="L154" s="3"/>
    </row>
    <row r="155" spans="1:12" ht="16.5" x14ac:dyDescent="0.3">
      <c r="A155" s="34">
        <v>154</v>
      </c>
      <c r="B155" s="7" t="s">
        <v>37</v>
      </c>
      <c r="C155" s="7">
        <v>21</v>
      </c>
      <c r="D155" s="7" t="s">
        <v>202</v>
      </c>
      <c r="E155" s="7">
        <v>421</v>
      </c>
      <c r="F155" s="7">
        <f t="shared" si="12"/>
        <v>463.1</v>
      </c>
      <c r="G155" s="34">
        <f>G154</f>
        <v>17400</v>
      </c>
      <c r="H155" s="51">
        <f t="shared" si="13"/>
        <v>7325400</v>
      </c>
      <c r="I155" s="51">
        <f t="shared" si="14"/>
        <v>7911432</v>
      </c>
      <c r="J155" s="52">
        <f t="shared" si="15"/>
        <v>16500</v>
      </c>
      <c r="K155" s="53">
        <f t="shared" si="16"/>
        <v>1296680</v>
      </c>
      <c r="L155" s="3"/>
    </row>
    <row r="156" spans="1:12" ht="16.5" x14ac:dyDescent="0.3">
      <c r="A156" s="34">
        <v>155</v>
      </c>
      <c r="B156" s="7" t="s">
        <v>126</v>
      </c>
      <c r="C156" s="7">
        <v>21</v>
      </c>
      <c r="D156" s="7" t="s">
        <v>202</v>
      </c>
      <c r="E156" s="7">
        <v>421</v>
      </c>
      <c r="F156" s="7">
        <f t="shared" si="12"/>
        <v>463.1</v>
      </c>
      <c r="G156" s="34">
        <f>G155</f>
        <v>17400</v>
      </c>
      <c r="H156" s="51">
        <f t="shared" si="13"/>
        <v>7325400</v>
      </c>
      <c r="I156" s="51">
        <f t="shared" si="14"/>
        <v>7911432</v>
      </c>
      <c r="J156" s="52">
        <f t="shared" si="15"/>
        <v>16500</v>
      </c>
      <c r="K156" s="53">
        <f t="shared" si="16"/>
        <v>1296680</v>
      </c>
      <c r="L156" s="3"/>
    </row>
    <row r="157" spans="1:12" ht="16.5" x14ac:dyDescent="0.3">
      <c r="A157" s="34">
        <v>156</v>
      </c>
      <c r="B157" s="7" t="s">
        <v>127</v>
      </c>
      <c r="C157" s="7">
        <v>21</v>
      </c>
      <c r="D157" s="7" t="s">
        <v>202</v>
      </c>
      <c r="E157" s="7">
        <v>421</v>
      </c>
      <c r="F157" s="7">
        <f t="shared" si="12"/>
        <v>463.1</v>
      </c>
      <c r="G157" s="34">
        <f>G156</f>
        <v>17400</v>
      </c>
      <c r="H157" s="51">
        <f t="shared" si="13"/>
        <v>7325400</v>
      </c>
      <c r="I157" s="51">
        <f t="shared" si="14"/>
        <v>7911432</v>
      </c>
      <c r="J157" s="52">
        <f t="shared" si="15"/>
        <v>16500</v>
      </c>
      <c r="K157" s="53">
        <f t="shared" si="16"/>
        <v>1296680</v>
      </c>
      <c r="L157" s="3"/>
    </row>
    <row r="158" spans="1:12" ht="16.5" x14ac:dyDescent="0.3">
      <c r="A158" s="34">
        <v>157</v>
      </c>
      <c r="B158" s="7" t="s">
        <v>128</v>
      </c>
      <c r="C158" s="7">
        <v>21</v>
      </c>
      <c r="D158" s="7" t="s">
        <v>202</v>
      </c>
      <c r="E158" s="7">
        <v>421</v>
      </c>
      <c r="F158" s="7">
        <f t="shared" si="12"/>
        <v>463.1</v>
      </c>
      <c r="G158" s="34">
        <f>G157</f>
        <v>17400</v>
      </c>
      <c r="H158" s="51">
        <f t="shared" si="13"/>
        <v>7325400</v>
      </c>
      <c r="I158" s="51">
        <f t="shared" si="14"/>
        <v>7911432</v>
      </c>
      <c r="J158" s="52">
        <f t="shared" si="15"/>
        <v>16500</v>
      </c>
      <c r="K158" s="53">
        <f t="shared" si="16"/>
        <v>1296680</v>
      </c>
      <c r="L158" s="3"/>
    </row>
    <row r="159" spans="1:12" ht="16.5" x14ac:dyDescent="0.3">
      <c r="A159" s="34">
        <v>158</v>
      </c>
      <c r="B159" s="7" t="s">
        <v>129</v>
      </c>
      <c r="C159" s="7">
        <v>21</v>
      </c>
      <c r="D159" s="7" t="s">
        <v>202</v>
      </c>
      <c r="E159" s="7">
        <v>421</v>
      </c>
      <c r="F159" s="7">
        <f t="shared" si="12"/>
        <v>463.1</v>
      </c>
      <c r="G159" s="34">
        <f>G158</f>
        <v>17400</v>
      </c>
      <c r="H159" s="51">
        <f t="shared" si="13"/>
        <v>7325400</v>
      </c>
      <c r="I159" s="51">
        <f t="shared" si="14"/>
        <v>7911432</v>
      </c>
      <c r="J159" s="52">
        <f t="shared" si="15"/>
        <v>16500</v>
      </c>
      <c r="K159" s="53">
        <f t="shared" si="16"/>
        <v>1296680</v>
      </c>
      <c r="L159" s="3"/>
    </row>
    <row r="160" spans="1:12" ht="16.5" x14ac:dyDescent="0.3">
      <c r="A160" s="34">
        <v>159</v>
      </c>
      <c r="B160" s="7" t="s">
        <v>226</v>
      </c>
      <c r="C160" s="7">
        <v>21</v>
      </c>
      <c r="D160" s="7" t="s">
        <v>202</v>
      </c>
      <c r="E160" s="7">
        <v>421</v>
      </c>
      <c r="F160" s="7">
        <f t="shared" si="12"/>
        <v>463.1</v>
      </c>
      <c r="G160" s="34">
        <f>G159</f>
        <v>17400</v>
      </c>
      <c r="H160" s="51">
        <f t="shared" si="13"/>
        <v>7325400</v>
      </c>
      <c r="I160" s="51">
        <f t="shared" si="14"/>
        <v>7911432</v>
      </c>
      <c r="J160" s="52">
        <f t="shared" si="15"/>
        <v>16500</v>
      </c>
      <c r="K160" s="53">
        <f t="shared" si="16"/>
        <v>1296680</v>
      </c>
      <c r="L160" s="3"/>
    </row>
    <row r="161" spans="1:12" ht="16.5" x14ac:dyDescent="0.3">
      <c r="A161" s="34">
        <v>160</v>
      </c>
      <c r="B161" s="7" t="s">
        <v>227</v>
      </c>
      <c r="C161" s="7">
        <v>21</v>
      </c>
      <c r="D161" s="7" t="s">
        <v>202</v>
      </c>
      <c r="E161" s="7">
        <v>421</v>
      </c>
      <c r="F161" s="7">
        <f t="shared" si="12"/>
        <v>463.1</v>
      </c>
      <c r="G161" s="34">
        <f>G160</f>
        <v>17400</v>
      </c>
      <c r="H161" s="51">
        <f t="shared" si="13"/>
        <v>7325400</v>
      </c>
      <c r="I161" s="51">
        <f t="shared" si="14"/>
        <v>7911432</v>
      </c>
      <c r="J161" s="52">
        <f t="shared" si="15"/>
        <v>16500</v>
      </c>
      <c r="K161" s="53">
        <f t="shared" si="16"/>
        <v>1296680</v>
      </c>
      <c r="L161" s="3"/>
    </row>
    <row r="162" spans="1:12" ht="16.5" x14ac:dyDescent="0.3">
      <c r="A162" s="34">
        <v>161</v>
      </c>
      <c r="B162" s="7" t="s">
        <v>38</v>
      </c>
      <c r="C162" s="7">
        <v>22</v>
      </c>
      <c r="D162" s="7" t="s">
        <v>202</v>
      </c>
      <c r="E162" s="7">
        <v>421</v>
      </c>
      <c r="F162" s="7">
        <f t="shared" si="12"/>
        <v>463.1</v>
      </c>
      <c r="G162" s="34">
        <f>G161+40</f>
        <v>17440</v>
      </c>
      <c r="H162" s="51">
        <f t="shared" si="13"/>
        <v>7342240</v>
      </c>
      <c r="I162" s="51">
        <f t="shared" si="14"/>
        <v>7929619</v>
      </c>
      <c r="J162" s="52">
        <f t="shared" si="15"/>
        <v>16500</v>
      </c>
      <c r="K162" s="53">
        <f t="shared" si="16"/>
        <v>1296680</v>
      </c>
      <c r="L162" s="3"/>
    </row>
    <row r="163" spans="1:12" ht="16.5" x14ac:dyDescent="0.3">
      <c r="A163" s="34">
        <v>162</v>
      </c>
      <c r="B163" s="7" t="s">
        <v>39</v>
      </c>
      <c r="C163" s="7">
        <v>22</v>
      </c>
      <c r="D163" s="7" t="s">
        <v>202</v>
      </c>
      <c r="E163" s="7">
        <v>421</v>
      </c>
      <c r="F163" s="7">
        <f t="shared" si="12"/>
        <v>463.1</v>
      </c>
      <c r="G163" s="34">
        <f>G162</f>
        <v>17440</v>
      </c>
      <c r="H163" s="51">
        <f t="shared" si="13"/>
        <v>7342240</v>
      </c>
      <c r="I163" s="51">
        <f t="shared" si="14"/>
        <v>7929619</v>
      </c>
      <c r="J163" s="52">
        <f t="shared" si="15"/>
        <v>16500</v>
      </c>
      <c r="K163" s="53">
        <f t="shared" si="16"/>
        <v>1296680</v>
      </c>
      <c r="L163" s="3"/>
    </row>
    <row r="164" spans="1:12" ht="16.5" x14ac:dyDescent="0.3">
      <c r="A164" s="34">
        <v>163</v>
      </c>
      <c r="B164" s="7" t="s">
        <v>130</v>
      </c>
      <c r="C164" s="7">
        <v>22</v>
      </c>
      <c r="D164" s="7" t="s">
        <v>202</v>
      </c>
      <c r="E164" s="7">
        <v>421</v>
      </c>
      <c r="F164" s="7">
        <f t="shared" si="12"/>
        <v>463.1</v>
      </c>
      <c r="G164" s="34">
        <f>G163</f>
        <v>17440</v>
      </c>
      <c r="H164" s="51">
        <f t="shared" si="13"/>
        <v>7342240</v>
      </c>
      <c r="I164" s="51">
        <f t="shared" si="14"/>
        <v>7929619</v>
      </c>
      <c r="J164" s="52">
        <f t="shared" si="15"/>
        <v>16500</v>
      </c>
      <c r="K164" s="53">
        <f t="shared" si="16"/>
        <v>1296680</v>
      </c>
      <c r="L164" s="3"/>
    </row>
    <row r="165" spans="1:12" ht="16.5" x14ac:dyDescent="0.3">
      <c r="A165" s="34">
        <v>164</v>
      </c>
      <c r="B165" s="7" t="s">
        <v>131</v>
      </c>
      <c r="C165" s="7">
        <v>22</v>
      </c>
      <c r="D165" s="7" t="s">
        <v>202</v>
      </c>
      <c r="E165" s="7">
        <v>421</v>
      </c>
      <c r="F165" s="7">
        <f t="shared" si="12"/>
        <v>463.1</v>
      </c>
      <c r="G165" s="34">
        <f>G164</f>
        <v>17440</v>
      </c>
      <c r="H165" s="51">
        <f t="shared" si="13"/>
        <v>7342240</v>
      </c>
      <c r="I165" s="51">
        <f t="shared" si="14"/>
        <v>7929619</v>
      </c>
      <c r="J165" s="52">
        <f t="shared" si="15"/>
        <v>16500</v>
      </c>
      <c r="K165" s="53">
        <f t="shared" si="16"/>
        <v>1296680</v>
      </c>
      <c r="L165" s="3"/>
    </row>
    <row r="166" spans="1:12" ht="16.5" x14ac:dyDescent="0.3">
      <c r="A166" s="34">
        <v>165</v>
      </c>
      <c r="B166" s="7" t="s">
        <v>132</v>
      </c>
      <c r="C166" s="7">
        <v>22</v>
      </c>
      <c r="D166" s="7" t="s">
        <v>202</v>
      </c>
      <c r="E166" s="7">
        <v>421</v>
      </c>
      <c r="F166" s="7">
        <f t="shared" si="12"/>
        <v>463.1</v>
      </c>
      <c r="G166" s="34">
        <f>G165</f>
        <v>17440</v>
      </c>
      <c r="H166" s="51">
        <f t="shared" si="13"/>
        <v>7342240</v>
      </c>
      <c r="I166" s="51">
        <f t="shared" si="14"/>
        <v>7929619</v>
      </c>
      <c r="J166" s="52">
        <f t="shared" si="15"/>
        <v>16500</v>
      </c>
      <c r="K166" s="53">
        <f t="shared" si="16"/>
        <v>1296680</v>
      </c>
      <c r="L166" s="3"/>
    </row>
    <row r="167" spans="1:12" ht="16.5" x14ac:dyDescent="0.3">
      <c r="A167" s="34">
        <v>166</v>
      </c>
      <c r="B167" s="7" t="s">
        <v>133</v>
      </c>
      <c r="C167" s="7">
        <v>22</v>
      </c>
      <c r="D167" s="7" t="s">
        <v>202</v>
      </c>
      <c r="E167" s="7">
        <v>421</v>
      </c>
      <c r="F167" s="7">
        <f t="shared" si="12"/>
        <v>463.1</v>
      </c>
      <c r="G167" s="34">
        <f>G166</f>
        <v>17440</v>
      </c>
      <c r="H167" s="51">
        <f t="shared" si="13"/>
        <v>7342240</v>
      </c>
      <c r="I167" s="51">
        <f t="shared" si="14"/>
        <v>7929619</v>
      </c>
      <c r="J167" s="52">
        <f t="shared" si="15"/>
        <v>16500</v>
      </c>
      <c r="K167" s="53">
        <f t="shared" si="16"/>
        <v>1296680</v>
      </c>
      <c r="L167" s="3"/>
    </row>
    <row r="168" spans="1:12" ht="16.5" x14ac:dyDescent="0.3">
      <c r="A168" s="34">
        <v>167</v>
      </c>
      <c r="B168" s="7" t="s">
        <v>228</v>
      </c>
      <c r="C168" s="7">
        <v>22</v>
      </c>
      <c r="D168" s="7" t="s">
        <v>202</v>
      </c>
      <c r="E168" s="7">
        <v>421</v>
      </c>
      <c r="F168" s="7">
        <f t="shared" si="12"/>
        <v>463.1</v>
      </c>
      <c r="G168" s="34">
        <f>G167</f>
        <v>17440</v>
      </c>
      <c r="H168" s="51">
        <f t="shared" si="13"/>
        <v>7342240</v>
      </c>
      <c r="I168" s="51">
        <f t="shared" si="14"/>
        <v>7929619</v>
      </c>
      <c r="J168" s="52">
        <f t="shared" si="15"/>
        <v>16500</v>
      </c>
      <c r="K168" s="53">
        <f t="shared" si="16"/>
        <v>1296680</v>
      </c>
      <c r="L168" s="3"/>
    </row>
    <row r="169" spans="1:12" ht="16.5" x14ac:dyDescent="0.3">
      <c r="A169" s="34">
        <v>168</v>
      </c>
      <c r="B169" s="7" t="s">
        <v>229</v>
      </c>
      <c r="C169" s="7">
        <v>22</v>
      </c>
      <c r="D169" s="7" t="s">
        <v>202</v>
      </c>
      <c r="E169" s="7">
        <v>421</v>
      </c>
      <c r="F169" s="7">
        <f t="shared" si="12"/>
        <v>463.1</v>
      </c>
      <c r="G169" s="34">
        <f>G168</f>
        <v>17440</v>
      </c>
      <c r="H169" s="51">
        <f t="shared" si="13"/>
        <v>7342240</v>
      </c>
      <c r="I169" s="51">
        <f t="shared" si="14"/>
        <v>7929619</v>
      </c>
      <c r="J169" s="52">
        <f t="shared" si="15"/>
        <v>16500</v>
      </c>
      <c r="K169" s="53">
        <f t="shared" si="16"/>
        <v>1296680</v>
      </c>
      <c r="L169" s="3"/>
    </row>
    <row r="170" spans="1:12" ht="16.5" x14ac:dyDescent="0.3">
      <c r="A170" s="34">
        <v>169</v>
      </c>
      <c r="B170" s="7" t="s">
        <v>40</v>
      </c>
      <c r="C170" s="7">
        <v>23</v>
      </c>
      <c r="D170" s="7" t="s">
        <v>202</v>
      </c>
      <c r="E170" s="7">
        <v>421</v>
      </c>
      <c r="F170" s="7">
        <f t="shared" si="12"/>
        <v>463.1</v>
      </c>
      <c r="G170" s="34">
        <f>G169+40</f>
        <v>17480</v>
      </c>
      <c r="H170" s="51">
        <f t="shared" si="13"/>
        <v>7359080</v>
      </c>
      <c r="I170" s="51">
        <f t="shared" si="14"/>
        <v>7947806</v>
      </c>
      <c r="J170" s="52">
        <f t="shared" si="15"/>
        <v>16500</v>
      </c>
      <c r="K170" s="53">
        <f t="shared" si="16"/>
        <v>1296680</v>
      </c>
      <c r="L170" s="3"/>
    </row>
    <row r="171" spans="1:12" ht="16.5" x14ac:dyDescent="0.3">
      <c r="A171" s="34">
        <v>170</v>
      </c>
      <c r="B171" s="7" t="s">
        <v>41</v>
      </c>
      <c r="C171" s="7">
        <v>23</v>
      </c>
      <c r="D171" s="7" t="s">
        <v>202</v>
      </c>
      <c r="E171" s="7">
        <v>421</v>
      </c>
      <c r="F171" s="7">
        <f t="shared" si="12"/>
        <v>463.1</v>
      </c>
      <c r="G171" s="34">
        <f>G170</f>
        <v>17480</v>
      </c>
      <c r="H171" s="51">
        <f t="shared" si="13"/>
        <v>7359080</v>
      </c>
      <c r="I171" s="51">
        <f t="shared" si="14"/>
        <v>7947806</v>
      </c>
      <c r="J171" s="52">
        <f t="shared" si="15"/>
        <v>16500</v>
      </c>
      <c r="K171" s="53">
        <f t="shared" si="16"/>
        <v>1296680</v>
      </c>
      <c r="L171" s="3"/>
    </row>
    <row r="172" spans="1:12" ht="16.5" x14ac:dyDescent="0.3">
      <c r="A172" s="34">
        <v>171</v>
      </c>
      <c r="B172" s="7" t="s">
        <v>134</v>
      </c>
      <c r="C172" s="7">
        <v>23</v>
      </c>
      <c r="D172" s="7" t="s">
        <v>202</v>
      </c>
      <c r="E172" s="7">
        <v>421</v>
      </c>
      <c r="F172" s="7">
        <f t="shared" si="12"/>
        <v>463.1</v>
      </c>
      <c r="G172" s="34">
        <f>G171</f>
        <v>17480</v>
      </c>
      <c r="H172" s="51">
        <f t="shared" si="13"/>
        <v>7359080</v>
      </c>
      <c r="I172" s="51">
        <f t="shared" si="14"/>
        <v>7947806</v>
      </c>
      <c r="J172" s="52">
        <f t="shared" si="15"/>
        <v>16500</v>
      </c>
      <c r="K172" s="53">
        <f t="shared" si="16"/>
        <v>1296680</v>
      </c>
      <c r="L172" s="3"/>
    </row>
    <row r="173" spans="1:12" ht="16.5" x14ac:dyDescent="0.3">
      <c r="A173" s="34">
        <v>172</v>
      </c>
      <c r="B173" s="7" t="s">
        <v>135</v>
      </c>
      <c r="C173" s="7">
        <v>23</v>
      </c>
      <c r="D173" s="7" t="s">
        <v>202</v>
      </c>
      <c r="E173" s="7">
        <v>421</v>
      </c>
      <c r="F173" s="7">
        <f t="shared" si="12"/>
        <v>463.1</v>
      </c>
      <c r="G173" s="34">
        <f>G172</f>
        <v>17480</v>
      </c>
      <c r="H173" s="51">
        <f t="shared" si="13"/>
        <v>7359080</v>
      </c>
      <c r="I173" s="51">
        <f t="shared" si="14"/>
        <v>7947806</v>
      </c>
      <c r="J173" s="52">
        <f t="shared" si="15"/>
        <v>16500</v>
      </c>
      <c r="K173" s="53">
        <f t="shared" si="16"/>
        <v>1296680</v>
      </c>
      <c r="L173" s="3"/>
    </row>
    <row r="174" spans="1:12" ht="16.5" x14ac:dyDescent="0.3">
      <c r="A174" s="34">
        <v>173</v>
      </c>
      <c r="B174" s="7" t="s">
        <v>136</v>
      </c>
      <c r="C174" s="7">
        <v>23</v>
      </c>
      <c r="D174" s="7" t="s">
        <v>202</v>
      </c>
      <c r="E174" s="7">
        <v>421</v>
      </c>
      <c r="F174" s="7">
        <f t="shared" si="12"/>
        <v>463.1</v>
      </c>
      <c r="G174" s="34">
        <f>G173</f>
        <v>17480</v>
      </c>
      <c r="H174" s="51">
        <f t="shared" si="13"/>
        <v>7359080</v>
      </c>
      <c r="I174" s="51">
        <f t="shared" si="14"/>
        <v>7947806</v>
      </c>
      <c r="J174" s="52">
        <f t="shared" si="15"/>
        <v>16500</v>
      </c>
      <c r="K174" s="53">
        <f t="shared" si="16"/>
        <v>1296680</v>
      </c>
      <c r="L174" s="3"/>
    </row>
    <row r="175" spans="1:12" ht="16.5" x14ac:dyDescent="0.3">
      <c r="A175" s="34">
        <v>174</v>
      </c>
      <c r="B175" s="7" t="s">
        <v>137</v>
      </c>
      <c r="C175" s="7">
        <v>23</v>
      </c>
      <c r="D175" s="7" t="s">
        <v>202</v>
      </c>
      <c r="E175" s="7">
        <v>421</v>
      </c>
      <c r="F175" s="7">
        <f t="shared" si="12"/>
        <v>463.1</v>
      </c>
      <c r="G175" s="34">
        <f>G174</f>
        <v>17480</v>
      </c>
      <c r="H175" s="51">
        <f t="shared" si="13"/>
        <v>7359080</v>
      </c>
      <c r="I175" s="51">
        <f t="shared" si="14"/>
        <v>7947806</v>
      </c>
      <c r="J175" s="52">
        <f t="shared" si="15"/>
        <v>16500</v>
      </c>
      <c r="K175" s="53">
        <f t="shared" si="16"/>
        <v>1296680</v>
      </c>
      <c r="L175" s="3"/>
    </row>
    <row r="176" spans="1:12" ht="16.5" x14ac:dyDescent="0.3">
      <c r="A176" s="34">
        <v>175</v>
      </c>
      <c r="B176" s="7" t="s">
        <v>230</v>
      </c>
      <c r="C176" s="7">
        <v>23</v>
      </c>
      <c r="D176" s="7" t="s">
        <v>202</v>
      </c>
      <c r="E176" s="7">
        <v>421</v>
      </c>
      <c r="F176" s="7">
        <f t="shared" si="12"/>
        <v>463.1</v>
      </c>
      <c r="G176" s="34">
        <f>G175</f>
        <v>17480</v>
      </c>
      <c r="H176" s="51">
        <f t="shared" si="13"/>
        <v>7359080</v>
      </c>
      <c r="I176" s="51">
        <f t="shared" si="14"/>
        <v>7947806</v>
      </c>
      <c r="J176" s="52">
        <f t="shared" si="15"/>
        <v>16500</v>
      </c>
      <c r="K176" s="53">
        <f t="shared" si="16"/>
        <v>1296680</v>
      </c>
      <c r="L176" s="3"/>
    </row>
    <row r="177" spans="1:12" ht="16.5" x14ac:dyDescent="0.3">
      <c r="A177" s="34">
        <v>176</v>
      </c>
      <c r="B177" s="7" t="s">
        <v>231</v>
      </c>
      <c r="C177" s="7">
        <v>23</v>
      </c>
      <c r="D177" s="7" t="s">
        <v>202</v>
      </c>
      <c r="E177" s="7">
        <v>421</v>
      </c>
      <c r="F177" s="7">
        <f t="shared" si="12"/>
        <v>463.1</v>
      </c>
      <c r="G177" s="34">
        <f>G176</f>
        <v>17480</v>
      </c>
      <c r="H177" s="51">
        <f t="shared" si="13"/>
        <v>7359080</v>
      </c>
      <c r="I177" s="51">
        <f t="shared" si="14"/>
        <v>7947806</v>
      </c>
      <c r="J177" s="52">
        <f t="shared" si="15"/>
        <v>16500</v>
      </c>
      <c r="K177" s="53">
        <f t="shared" si="16"/>
        <v>1296680</v>
      </c>
      <c r="L177" s="3"/>
    </row>
    <row r="178" spans="1:12" ht="16.5" x14ac:dyDescent="0.3">
      <c r="A178" s="34">
        <v>177</v>
      </c>
      <c r="B178" s="7" t="s">
        <v>42</v>
      </c>
      <c r="C178" s="7">
        <v>24</v>
      </c>
      <c r="D178" s="7" t="s">
        <v>202</v>
      </c>
      <c r="E178" s="7">
        <v>421</v>
      </c>
      <c r="F178" s="7">
        <f t="shared" si="12"/>
        <v>463.1</v>
      </c>
      <c r="G178" s="34">
        <f>G177+40</f>
        <v>17520</v>
      </c>
      <c r="H178" s="51">
        <f t="shared" si="13"/>
        <v>7375920</v>
      </c>
      <c r="I178" s="51">
        <f t="shared" si="14"/>
        <v>7965994</v>
      </c>
      <c r="J178" s="52">
        <f t="shared" si="15"/>
        <v>16500</v>
      </c>
      <c r="K178" s="53">
        <f t="shared" si="16"/>
        <v>1296680</v>
      </c>
      <c r="L178" s="3"/>
    </row>
    <row r="179" spans="1:12" ht="16.5" x14ac:dyDescent="0.3">
      <c r="A179" s="34">
        <v>178</v>
      </c>
      <c r="B179" s="7" t="s">
        <v>43</v>
      </c>
      <c r="C179" s="7">
        <v>24</v>
      </c>
      <c r="D179" s="7" t="s">
        <v>202</v>
      </c>
      <c r="E179" s="7">
        <v>421</v>
      </c>
      <c r="F179" s="7">
        <f t="shared" ref="F179:F205" si="17">E179*1.1</f>
        <v>463.1</v>
      </c>
      <c r="G179" s="34">
        <f>G178</f>
        <v>17520</v>
      </c>
      <c r="H179" s="51">
        <f t="shared" si="13"/>
        <v>7375920</v>
      </c>
      <c r="I179" s="51">
        <f t="shared" si="14"/>
        <v>7965994</v>
      </c>
      <c r="J179" s="52">
        <f t="shared" si="15"/>
        <v>16500</v>
      </c>
      <c r="K179" s="53">
        <f t="shared" si="16"/>
        <v>1296680</v>
      </c>
      <c r="L179" s="3"/>
    </row>
    <row r="180" spans="1:12" ht="16.5" x14ac:dyDescent="0.3">
      <c r="A180" s="34">
        <v>179</v>
      </c>
      <c r="B180" s="7" t="s">
        <v>138</v>
      </c>
      <c r="C180" s="7">
        <v>24</v>
      </c>
      <c r="D180" s="7" t="s">
        <v>202</v>
      </c>
      <c r="E180" s="7">
        <v>421</v>
      </c>
      <c r="F180" s="7">
        <f t="shared" si="17"/>
        <v>463.1</v>
      </c>
      <c r="G180" s="34">
        <f>G179</f>
        <v>17520</v>
      </c>
      <c r="H180" s="51">
        <f t="shared" si="13"/>
        <v>7375920</v>
      </c>
      <c r="I180" s="51">
        <f t="shared" si="14"/>
        <v>7965994</v>
      </c>
      <c r="J180" s="52">
        <f t="shared" si="15"/>
        <v>16500</v>
      </c>
      <c r="K180" s="53">
        <f t="shared" si="16"/>
        <v>1296680</v>
      </c>
      <c r="L180" s="3"/>
    </row>
    <row r="181" spans="1:12" ht="16.5" x14ac:dyDescent="0.3">
      <c r="A181" s="34">
        <v>180</v>
      </c>
      <c r="B181" s="7" t="s">
        <v>139</v>
      </c>
      <c r="C181" s="7">
        <v>24</v>
      </c>
      <c r="D181" s="7" t="s">
        <v>202</v>
      </c>
      <c r="E181" s="7">
        <v>421</v>
      </c>
      <c r="F181" s="7">
        <f t="shared" si="17"/>
        <v>463.1</v>
      </c>
      <c r="G181" s="34">
        <f>G180</f>
        <v>17520</v>
      </c>
      <c r="H181" s="51">
        <f t="shared" si="13"/>
        <v>7375920</v>
      </c>
      <c r="I181" s="51">
        <f t="shared" si="14"/>
        <v>7965994</v>
      </c>
      <c r="J181" s="52">
        <f t="shared" si="15"/>
        <v>16500</v>
      </c>
      <c r="K181" s="53">
        <f t="shared" si="16"/>
        <v>1296680</v>
      </c>
      <c r="L181" s="3"/>
    </row>
    <row r="182" spans="1:12" ht="16.5" x14ac:dyDescent="0.3">
      <c r="A182" s="34">
        <v>181</v>
      </c>
      <c r="B182" s="7" t="s">
        <v>140</v>
      </c>
      <c r="C182" s="7">
        <v>24</v>
      </c>
      <c r="D182" s="7" t="s">
        <v>202</v>
      </c>
      <c r="E182" s="7">
        <v>421</v>
      </c>
      <c r="F182" s="7">
        <f t="shared" si="17"/>
        <v>463.1</v>
      </c>
      <c r="G182" s="34">
        <f>G181</f>
        <v>17520</v>
      </c>
      <c r="H182" s="51">
        <f t="shared" si="13"/>
        <v>7375920</v>
      </c>
      <c r="I182" s="51">
        <f t="shared" si="14"/>
        <v>7965994</v>
      </c>
      <c r="J182" s="52">
        <f t="shared" si="15"/>
        <v>16500</v>
      </c>
      <c r="K182" s="53">
        <f t="shared" si="16"/>
        <v>1296680</v>
      </c>
      <c r="L182" s="3"/>
    </row>
    <row r="183" spans="1:12" ht="16.5" x14ac:dyDescent="0.3">
      <c r="A183" s="34">
        <v>182</v>
      </c>
      <c r="B183" s="7" t="s">
        <v>141</v>
      </c>
      <c r="C183" s="7">
        <v>24</v>
      </c>
      <c r="D183" s="7" t="s">
        <v>202</v>
      </c>
      <c r="E183" s="7">
        <v>421</v>
      </c>
      <c r="F183" s="7">
        <f t="shared" si="17"/>
        <v>463.1</v>
      </c>
      <c r="G183" s="34">
        <f>G182</f>
        <v>17520</v>
      </c>
      <c r="H183" s="51">
        <f t="shared" si="13"/>
        <v>7375920</v>
      </c>
      <c r="I183" s="51">
        <f t="shared" si="14"/>
        <v>7965994</v>
      </c>
      <c r="J183" s="52">
        <f t="shared" si="15"/>
        <v>16500</v>
      </c>
      <c r="K183" s="53">
        <f t="shared" si="16"/>
        <v>1296680</v>
      </c>
      <c r="L183" s="3"/>
    </row>
    <row r="184" spans="1:12" ht="16.5" x14ac:dyDescent="0.3">
      <c r="A184" s="34">
        <v>183</v>
      </c>
      <c r="B184" s="7" t="s">
        <v>232</v>
      </c>
      <c r="C184" s="7">
        <v>24</v>
      </c>
      <c r="D184" s="7" t="s">
        <v>202</v>
      </c>
      <c r="E184" s="7">
        <v>421</v>
      </c>
      <c r="F184" s="7">
        <f t="shared" si="17"/>
        <v>463.1</v>
      </c>
      <c r="G184" s="34">
        <f>G183</f>
        <v>17520</v>
      </c>
      <c r="H184" s="51">
        <f t="shared" si="13"/>
        <v>7375920</v>
      </c>
      <c r="I184" s="51">
        <f t="shared" si="14"/>
        <v>7965994</v>
      </c>
      <c r="J184" s="52">
        <f t="shared" si="15"/>
        <v>16500</v>
      </c>
      <c r="K184" s="53">
        <f t="shared" si="16"/>
        <v>1296680</v>
      </c>
      <c r="L184" s="3"/>
    </row>
    <row r="185" spans="1:12" ht="16.5" x14ac:dyDescent="0.3">
      <c r="A185" s="34">
        <v>184</v>
      </c>
      <c r="B185" s="7" t="s">
        <v>233</v>
      </c>
      <c r="C185" s="7">
        <v>24</v>
      </c>
      <c r="D185" s="7" t="s">
        <v>202</v>
      </c>
      <c r="E185" s="7">
        <v>421</v>
      </c>
      <c r="F185" s="7">
        <f t="shared" si="17"/>
        <v>463.1</v>
      </c>
      <c r="G185" s="34">
        <f>G184</f>
        <v>17520</v>
      </c>
      <c r="H185" s="51">
        <f t="shared" si="13"/>
        <v>7375920</v>
      </c>
      <c r="I185" s="51">
        <f t="shared" si="14"/>
        <v>7965994</v>
      </c>
      <c r="J185" s="52">
        <f t="shared" si="15"/>
        <v>16500</v>
      </c>
      <c r="K185" s="53">
        <f t="shared" si="16"/>
        <v>1296680</v>
      </c>
      <c r="L185" s="3"/>
    </row>
    <row r="186" spans="1:12" ht="16.5" x14ac:dyDescent="0.3">
      <c r="A186" s="34">
        <v>185</v>
      </c>
      <c r="B186" s="7" t="s">
        <v>44</v>
      </c>
      <c r="C186" s="7">
        <v>25</v>
      </c>
      <c r="D186" s="7" t="s">
        <v>202</v>
      </c>
      <c r="E186" s="7">
        <v>421</v>
      </c>
      <c r="F186" s="7">
        <f t="shared" si="17"/>
        <v>463.1</v>
      </c>
      <c r="G186" s="34">
        <f>G185+40</f>
        <v>17560</v>
      </c>
      <c r="H186" s="51">
        <f t="shared" si="13"/>
        <v>7392760</v>
      </c>
      <c r="I186" s="51">
        <f t="shared" si="14"/>
        <v>7984181</v>
      </c>
      <c r="J186" s="52">
        <f t="shared" si="15"/>
        <v>16500</v>
      </c>
      <c r="K186" s="53">
        <f t="shared" si="16"/>
        <v>1296680</v>
      </c>
      <c r="L186" s="3"/>
    </row>
    <row r="187" spans="1:12" ht="16.5" x14ac:dyDescent="0.3">
      <c r="A187" s="34">
        <v>186</v>
      </c>
      <c r="B187" s="7" t="s">
        <v>142</v>
      </c>
      <c r="C187" s="7">
        <v>25</v>
      </c>
      <c r="D187" s="7" t="s">
        <v>202</v>
      </c>
      <c r="E187" s="7">
        <v>421</v>
      </c>
      <c r="F187" s="7">
        <f t="shared" si="17"/>
        <v>463.1</v>
      </c>
      <c r="G187" s="34">
        <f>G186</f>
        <v>17560</v>
      </c>
      <c r="H187" s="51">
        <f t="shared" si="13"/>
        <v>7392760</v>
      </c>
      <c r="I187" s="51">
        <f t="shared" si="14"/>
        <v>7984181</v>
      </c>
      <c r="J187" s="52">
        <f t="shared" si="15"/>
        <v>16500</v>
      </c>
      <c r="K187" s="53">
        <f t="shared" si="16"/>
        <v>1296680</v>
      </c>
      <c r="L187" s="3"/>
    </row>
    <row r="188" spans="1:12" ht="16.5" x14ac:dyDescent="0.3">
      <c r="A188" s="34">
        <v>187</v>
      </c>
      <c r="B188" s="7" t="s">
        <v>143</v>
      </c>
      <c r="C188" s="7">
        <v>25</v>
      </c>
      <c r="D188" s="7" t="s">
        <v>202</v>
      </c>
      <c r="E188" s="7">
        <v>421</v>
      </c>
      <c r="F188" s="7">
        <f t="shared" si="17"/>
        <v>463.1</v>
      </c>
      <c r="G188" s="34">
        <f>G187</f>
        <v>17560</v>
      </c>
      <c r="H188" s="51">
        <f t="shared" si="13"/>
        <v>7392760</v>
      </c>
      <c r="I188" s="51">
        <f t="shared" si="14"/>
        <v>7984181</v>
      </c>
      <c r="J188" s="52">
        <f t="shared" si="15"/>
        <v>16500</v>
      </c>
      <c r="K188" s="53">
        <f t="shared" si="16"/>
        <v>1296680</v>
      </c>
      <c r="L188" s="3"/>
    </row>
    <row r="189" spans="1:12" ht="16.5" x14ac:dyDescent="0.3">
      <c r="A189" s="34">
        <v>188</v>
      </c>
      <c r="B189" s="7" t="s">
        <v>144</v>
      </c>
      <c r="C189" s="7">
        <v>25</v>
      </c>
      <c r="D189" s="7" t="s">
        <v>202</v>
      </c>
      <c r="E189" s="7">
        <v>421</v>
      </c>
      <c r="F189" s="7">
        <f t="shared" si="17"/>
        <v>463.1</v>
      </c>
      <c r="G189" s="34">
        <f>G188</f>
        <v>17560</v>
      </c>
      <c r="H189" s="51">
        <f t="shared" si="13"/>
        <v>7392760</v>
      </c>
      <c r="I189" s="51">
        <f t="shared" si="14"/>
        <v>7984181</v>
      </c>
      <c r="J189" s="52">
        <f t="shared" si="15"/>
        <v>16500</v>
      </c>
      <c r="K189" s="53">
        <f t="shared" si="16"/>
        <v>1296680</v>
      </c>
      <c r="L189" s="3"/>
    </row>
    <row r="190" spans="1:12" ht="16.5" x14ac:dyDescent="0.3">
      <c r="A190" s="34">
        <v>189</v>
      </c>
      <c r="B190" s="7" t="s">
        <v>145</v>
      </c>
      <c r="C190" s="7">
        <v>25</v>
      </c>
      <c r="D190" s="7" t="s">
        <v>202</v>
      </c>
      <c r="E190" s="7">
        <v>421</v>
      </c>
      <c r="F190" s="7">
        <f t="shared" si="17"/>
        <v>463.1</v>
      </c>
      <c r="G190" s="34">
        <f>G189</f>
        <v>17560</v>
      </c>
      <c r="H190" s="51">
        <f t="shared" si="13"/>
        <v>7392760</v>
      </c>
      <c r="I190" s="51">
        <f t="shared" si="14"/>
        <v>7984181</v>
      </c>
      <c r="J190" s="52">
        <f t="shared" si="15"/>
        <v>16500</v>
      </c>
      <c r="K190" s="53">
        <f t="shared" si="16"/>
        <v>1296680</v>
      </c>
      <c r="L190" s="3"/>
    </row>
    <row r="191" spans="1:12" ht="16.5" x14ac:dyDescent="0.3">
      <c r="A191" s="34">
        <v>190</v>
      </c>
      <c r="B191" s="7" t="s">
        <v>234</v>
      </c>
      <c r="C191" s="7">
        <v>25</v>
      </c>
      <c r="D191" s="7" t="s">
        <v>202</v>
      </c>
      <c r="E191" s="7">
        <v>421</v>
      </c>
      <c r="F191" s="7">
        <f t="shared" si="17"/>
        <v>463.1</v>
      </c>
      <c r="G191" s="34">
        <f>G190</f>
        <v>17560</v>
      </c>
      <c r="H191" s="51">
        <f t="shared" si="13"/>
        <v>7392760</v>
      </c>
      <c r="I191" s="51">
        <f t="shared" si="14"/>
        <v>7984181</v>
      </c>
      <c r="J191" s="52">
        <f t="shared" si="15"/>
        <v>16500</v>
      </c>
      <c r="K191" s="53">
        <f t="shared" si="16"/>
        <v>1296680</v>
      </c>
      <c r="L191" s="3"/>
    </row>
    <row r="192" spans="1:12" ht="16.5" x14ac:dyDescent="0.3">
      <c r="A192" s="34">
        <v>191</v>
      </c>
      <c r="B192" s="7" t="s">
        <v>235</v>
      </c>
      <c r="C192" s="7">
        <v>25</v>
      </c>
      <c r="D192" s="7" t="s">
        <v>202</v>
      </c>
      <c r="E192" s="7">
        <v>421</v>
      </c>
      <c r="F192" s="7">
        <f t="shared" si="17"/>
        <v>463.1</v>
      </c>
      <c r="G192" s="34">
        <f>G191</f>
        <v>17560</v>
      </c>
      <c r="H192" s="51">
        <f t="shared" si="13"/>
        <v>7392760</v>
      </c>
      <c r="I192" s="51">
        <f t="shared" si="14"/>
        <v>7984181</v>
      </c>
      <c r="J192" s="52">
        <f t="shared" si="15"/>
        <v>16500</v>
      </c>
      <c r="K192" s="53">
        <f t="shared" si="16"/>
        <v>1296680</v>
      </c>
      <c r="L192" s="3"/>
    </row>
    <row r="193" spans="1:12" ht="16.5" x14ac:dyDescent="0.3">
      <c r="A193" s="34">
        <v>192</v>
      </c>
      <c r="B193" s="7" t="s">
        <v>46</v>
      </c>
      <c r="C193" s="7">
        <v>26</v>
      </c>
      <c r="D193" s="7" t="s">
        <v>202</v>
      </c>
      <c r="E193" s="7">
        <v>421</v>
      </c>
      <c r="F193" s="7">
        <f t="shared" si="17"/>
        <v>463.1</v>
      </c>
      <c r="G193" s="34">
        <f>G192+40</f>
        <v>17600</v>
      </c>
      <c r="H193" s="51">
        <f t="shared" si="13"/>
        <v>7409600</v>
      </c>
      <c r="I193" s="51">
        <f t="shared" si="14"/>
        <v>8002368</v>
      </c>
      <c r="J193" s="52">
        <f t="shared" si="15"/>
        <v>16500</v>
      </c>
      <c r="K193" s="53">
        <f t="shared" si="16"/>
        <v>1296680</v>
      </c>
      <c r="L193" s="3"/>
    </row>
    <row r="194" spans="1:12" ht="16.5" x14ac:dyDescent="0.3">
      <c r="A194" s="34">
        <v>193</v>
      </c>
      <c r="B194" s="7" t="s">
        <v>47</v>
      </c>
      <c r="C194" s="7">
        <v>26</v>
      </c>
      <c r="D194" s="7" t="s">
        <v>202</v>
      </c>
      <c r="E194" s="7">
        <v>421</v>
      </c>
      <c r="F194" s="7">
        <f t="shared" si="17"/>
        <v>463.1</v>
      </c>
      <c r="G194" s="34">
        <f>G193</f>
        <v>17600</v>
      </c>
      <c r="H194" s="51">
        <f t="shared" si="13"/>
        <v>7409600</v>
      </c>
      <c r="I194" s="51">
        <f t="shared" si="14"/>
        <v>8002368</v>
      </c>
      <c r="J194" s="52">
        <f t="shared" si="15"/>
        <v>16500</v>
      </c>
      <c r="K194" s="53">
        <f t="shared" si="16"/>
        <v>1296680</v>
      </c>
      <c r="L194" s="3"/>
    </row>
    <row r="195" spans="1:12" ht="16.5" x14ac:dyDescent="0.3">
      <c r="A195" s="34">
        <v>194</v>
      </c>
      <c r="B195" s="7" t="s">
        <v>146</v>
      </c>
      <c r="C195" s="7">
        <v>26</v>
      </c>
      <c r="D195" s="7" t="s">
        <v>202</v>
      </c>
      <c r="E195" s="7">
        <v>421</v>
      </c>
      <c r="F195" s="7">
        <f t="shared" si="17"/>
        <v>463.1</v>
      </c>
      <c r="G195" s="34">
        <f>G194</f>
        <v>17600</v>
      </c>
      <c r="H195" s="51">
        <f t="shared" ref="H195:H205" si="18">E195*G195</f>
        <v>7409600</v>
      </c>
      <c r="I195" s="51">
        <f t="shared" ref="I195:I205" si="19">ROUND(H195*1.08,0)</f>
        <v>8002368</v>
      </c>
      <c r="J195" s="52">
        <f t="shared" ref="J195:J205" si="20">MROUND((I195*0.025/12),500)</f>
        <v>16500</v>
      </c>
      <c r="K195" s="53">
        <f t="shared" ref="K195:K205" si="21">F195*2800</f>
        <v>1296680</v>
      </c>
      <c r="L195" s="3"/>
    </row>
    <row r="196" spans="1:12" ht="16.5" x14ac:dyDescent="0.3">
      <c r="A196" s="34">
        <v>195</v>
      </c>
      <c r="B196" s="7" t="s">
        <v>147</v>
      </c>
      <c r="C196" s="7">
        <v>26</v>
      </c>
      <c r="D196" s="7" t="s">
        <v>202</v>
      </c>
      <c r="E196" s="7">
        <v>421</v>
      </c>
      <c r="F196" s="7">
        <f t="shared" si="17"/>
        <v>463.1</v>
      </c>
      <c r="G196" s="34">
        <f>G195</f>
        <v>17600</v>
      </c>
      <c r="H196" s="51">
        <f t="shared" si="18"/>
        <v>7409600</v>
      </c>
      <c r="I196" s="51">
        <f t="shared" si="19"/>
        <v>8002368</v>
      </c>
      <c r="J196" s="52">
        <f t="shared" si="20"/>
        <v>16500</v>
      </c>
      <c r="K196" s="53">
        <f t="shared" si="21"/>
        <v>1296680</v>
      </c>
      <c r="L196" s="3"/>
    </row>
    <row r="197" spans="1:12" ht="16.5" x14ac:dyDescent="0.3">
      <c r="A197" s="34">
        <v>196</v>
      </c>
      <c r="B197" s="7" t="s">
        <v>148</v>
      </c>
      <c r="C197" s="7">
        <v>26</v>
      </c>
      <c r="D197" s="7" t="s">
        <v>202</v>
      </c>
      <c r="E197" s="7">
        <v>421</v>
      </c>
      <c r="F197" s="7">
        <f t="shared" si="17"/>
        <v>463.1</v>
      </c>
      <c r="G197" s="34">
        <f>G196</f>
        <v>17600</v>
      </c>
      <c r="H197" s="51">
        <f t="shared" si="18"/>
        <v>7409600</v>
      </c>
      <c r="I197" s="51">
        <f t="shared" si="19"/>
        <v>8002368</v>
      </c>
      <c r="J197" s="52">
        <f t="shared" si="20"/>
        <v>16500</v>
      </c>
      <c r="K197" s="53">
        <f t="shared" si="21"/>
        <v>1296680</v>
      </c>
      <c r="L197" s="3"/>
    </row>
    <row r="198" spans="1:12" ht="16.5" x14ac:dyDescent="0.3">
      <c r="A198" s="34">
        <v>197</v>
      </c>
      <c r="B198" s="7">
        <v>2606</v>
      </c>
      <c r="C198" s="7">
        <v>26</v>
      </c>
      <c r="D198" s="7" t="s">
        <v>202</v>
      </c>
      <c r="E198" s="7">
        <v>421</v>
      </c>
      <c r="F198" s="7">
        <f t="shared" si="17"/>
        <v>463.1</v>
      </c>
      <c r="G198" s="34">
        <f>G197</f>
        <v>17600</v>
      </c>
      <c r="H198" s="51">
        <f t="shared" si="18"/>
        <v>7409600</v>
      </c>
      <c r="I198" s="51">
        <f t="shared" si="19"/>
        <v>8002368</v>
      </c>
      <c r="J198" s="52">
        <f t="shared" si="20"/>
        <v>16500</v>
      </c>
      <c r="K198" s="53">
        <f t="shared" si="21"/>
        <v>1296680</v>
      </c>
      <c r="L198" s="3"/>
    </row>
    <row r="199" spans="1:12" ht="16.5" x14ac:dyDescent="0.3">
      <c r="A199" s="34">
        <v>198</v>
      </c>
      <c r="B199" s="7" t="s">
        <v>149</v>
      </c>
      <c r="C199" s="7">
        <v>26</v>
      </c>
      <c r="D199" s="7" t="s">
        <v>202</v>
      </c>
      <c r="E199" s="7">
        <v>421</v>
      </c>
      <c r="F199" s="7">
        <f t="shared" si="17"/>
        <v>463.1</v>
      </c>
      <c r="G199" s="34">
        <f>G198</f>
        <v>17600</v>
      </c>
      <c r="H199" s="51">
        <f t="shared" si="18"/>
        <v>7409600</v>
      </c>
      <c r="I199" s="51">
        <f t="shared" si="19"/>
        <v>8002368</v>
      </c>
      <c r="J199" s="52">
        <f t="shared" si="20"/>
        <v>16500</v>
      </c>
      <c r="K199" s="53">
        <f t="shared" si="21"/>
        <v>1296680</v>
      </c>
      <c r="L199" s="3"/>
    </row>
    <row r="200" spans="1:12" ht="16.5" x14ac:dyDescent="0.3">
      <c r="A200" s="34">
        <v>199</v>
      </c>
      <c r="B200" s="7">
        <v>2607</v>
      </c>
      <c r="C200" s="7">
        <v>26</v>
      </c>
      <c r="D200" s="7" t="s">
        <v>202</v>
      </c>
      <c r="E200" s="7">
        <v>421</v>
      </c>
      <c r="F200" s="7">
        <f t="shared" si="17"/>
        <v>463.1</v>
      </c>
      <c r="G200" s="34">
        <f>G199</f>
        <v>17600</v>
      </c>
      <c r="H200" s="51">
        <f t="shared" si="18"/>
        <v>7409600</v>
      </c>
      <c r="I200" s="51">
        <f t="shared" si="19"/>
        <v>8002368</v>
      </c>
      <c r="J200" s="52">
        <f t="shared" si="20"/>
        <v>16500</v>
      </c>
      <c r="K200" s="53">
        <f t="shared" si="21"/>
        <v>1296680</v>
      </c>
      <c r="L200" s="3"/>
    </row>
    <row r="201" spans="1:12" ht="16.5" x14ac:dyDescent="0.3">
      <c r="A201" s="34">
        <v>200</v>
      </c>
      <c r="B201" s="7" t="s">
        <v>48</v>
      </c>
      <c r="C201" s="7">
        <v>27</v>
      </c>
      <c r="D201" s="7" t="s">
        <v>202</v>
      </c>
      <c r="E201" s="7">
        <v>421</v>
      </c>
      <c r="F201" s="7">
        <f t="shared" si="17"/>
        <v>463.1</v>
      </c>
      <c r="G201" s="34">
        <f>G200+40</f>
        <v>17640</v>
      </c>
      <c r="H201" s="51">
        <f t="shared" si="18"/>
        <v>7426440</v>
      </c>
      <c r="I201" s="51">
        <f t="shared" si="19"/>
        <v>8020555</v>
      </c>
      <c r="J201" s="52">
        <f t="shared" si="20"/>
        <v>16500</v>
      </c>
      <c r="K201" s="53">
        <f t="shared" si="21"/>
        <v>1296680</v>
      </c>
      <c r="L201" s="3"/>
    </row>
    <row r="202" spans="1:12" ht="16.5" x14ac:dyDescent="0.3">
      <c r="A202" s="34">
        <v>201</v>
      </c>
      <c r="B202" s="7" t="s">
        <v>49</v>
      </c>
      <c r="C202" s="7">
        <v>27</v>
      </c>
      <c r="D202" s="7" t="s">
        <v>202</v>
      </c>
      <c r="E202" s="7">
        <v>421</v>
      </c>
      <c r="F202" s="7">
        <f t="shared" si="17"/>
        <v>463.1</v>
      </c>
      <c r="G202" s="34">
        <f>G201</f>
        <v>17640</v>
      </c>
      <c r="H202" s="51">
        <f t="shared" si="18"/>
        <v>7426440</v>
      </c>
      <c r="I202" s="51">
        <f t="shared" si="19"/>
        <v>8020555</v>
      </c>
      <c r="J202" s="52">
        <f t="shared" si="20"/>
        <v>16500</v>
      </c>
      <c r="K202" s="53">
        <f t="shared" si="21"/>
        <v>1296680</v>
      </c>
      <c r="L202" s="3"/>
    </row>
    <row r="203" spans="1:12" ht="16.5" x14ac:dyDescent="0.3">
      <c r="A203" s="34">
        <v>202</v>
      </c>
      <c r="B203" s="7" t="s">
        <v>150</v>
      </c>
      <c r="C203" s="7">
        <v>27</v>
      </c>
      <c r="D203" s="7" t="s">
        <v>202</v>
      </c>
      <c r="E203" s="7">
        <v>421</v>
      </c>
      <c r="F203" s="7">
        <f t="shared" si="17"/>
        <v>463.1</v>
      </c>
      <c r="G203" s="34">
        <f>G202</f>
        <v>17640</v>
      </c>
      <c r="H203" s="51">
        <f t="shared" si="18"/>
        <v>7426440</v>
      </c>
      <c r="I203" s="51">
        <f t="shared" si="19"/>
        <v>8020555</v>
      </c>
      <c r="J203" s="52">
        <f t="shared" si="20"/>
        <v>16500</v>
      </c>
      <c r="K203" s="53">
        <f t="shared" si="21"/>
        <v>1296680</v>
      </c>
      <c r="L203" s="3"/>
    </row>
    <row r="204" spans="1:12" ht="16.5" x14ac:dyDescent="0.3">
      <c r="A204" s="34">
        <v>203</v>
      </c>
      <c r="B204" s="7" t="s">
        <v>151</v>
      </c>
      <c r="C204" s="7">
        <v>27</v>
      </c>
      <c r="D204" s="7" t="s">
        <v>202</v>
      </c>
      <c r="E204" s="7">
        <v>421</v>
      </c>
      <c r="F204" s="7">
        <f t="shared" si="17"/>
        <v>463.1</v>
      </c>
      <c r="G204" s="34">
        <f>G203</f>
        <v>17640</v>
      </c>
      <c r="H204" s="51">
        <f t="shared" si="18"/>
        <v>7426440</v>
      </c>
      <c r="I204" s="51">
        <f t="shared" si="19"/>
        <v>8020555</v>
      </c>
      <c r="J204" s="52">
        <f t="shared" si="20"/>
        <v>16500</v>
      </c>
      <c r="K204" s="53">
        <f t="shared" si="21"/>
        <v>1296680</v>
      </c>
      <c r="L204" s="3"/>
    </row>
    <row r="205" spans="1:12" ht="16.5" x14ac:dyDescent="0.3">
      <c r="A205" s="34">
        <v>204</v>
      </c>
      <c r="B205" s="7" t="s">
        <v>236</v>
      </c>
      <c r="C205" s="7">
        <v>27</v>
      </c>
      <c r="D205" s="7" t="s">
        <v>202</v>
      </c>
      <c r="E205" s="7">
        <v>421</v>
      </c>
      <c r="F205" s="7">
        <f t="shared" si="17"/>
        <v>463.1</v>
      </c>
      <c r="G205" s="34">
        <f>G204</f>
        <v>17640</v>
      </c>
      <c r="H205" s="51">
        <f t="shared" si="18"/>
        <v>7426440</v>
      </c>
      <c r="I205" s="51">
        <f t="shared" si="19"/>
        <v>8020555</v>
      </c>
      <c r="J205" s="52">
        <f t="shared" si="20"/>
        <v>16500</v>
      </c>
      <c r="K205" s="53">
        <f t="shared" si="21"/>
        <v>1296680</v>
      </c>
      <c r="L205" s="3"/>
    </row>
    <row r="206" spans="1:12" ht="16.5" x14ac:dyDescent="0.3">
      <c r="A206" s="37" t="s">
        <v>73</v>
      </c>
      <c r="B206" s="38"/>
      <c r="C206" s="38"/>
      <c r="D206" s="39"/>
      <c r="E206" s="22">
        <f t="shared" ref="E206:F206" si="22">SUM(E2:E205)</f>
        <v>85884</v>
      </c>
      <c r="F206" s="22">
        <f t="shared" si="22"/>
        <v>94472.400000000227</v>
      </c>
      <c r="G206" s="34"/>
      <c r="H206" s="54">
        <f t="shared" ref="H206:K206" si="23">SUM(H2:H205)</f>
        <v>1470115160</v>
      </c>
      <c r="I206" s="54">
        <f t="shared" si="23"/>
        <v>1587724371</v>
      </c>
      <c r="J206" s="54"/>
      <c r="K206" s="55">
        <f t="shared" si="23"/>
        <v>264522720</v>
      </c>
    </row>
    <row r="209" spans="11:11" x14ac:dyDescent="0.25">
      <c r="K209" s="57"/>
    </row>
  </sheetData>
  <mergeCells count="2">
    <mergeCell ref="A206:D206"/>
    <mergeCell ref="C2:C7"/>
  </mergeCells>
  <phoneticPr fontId="15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4"/>
  <sheetViews>
    <sheetView zoomScale="115" zoomScaleNormal="115" workbookViewId="0">
      <selection activeCell="K4" sqref="K4"/>
    </sheetView>
  </sheetViews>
  <sheetFormatPr defaultRowHeight="15" x14ac:dyDescent="0.25"/>
  <cols>
    <col min="2" max="2" width="18.5703125" customWidth="1"/>
    <col min="3" max="3" width="18.5703125" style="1" customWidth="1"/>
    <col min="4" max="4" width="10.42578125" style="1" customWidth="1"/>
    <col min="5" max="6" width="11.5703125" style="1" bestFit="1" customWidth="1"/>
    <col min="7" max="7" width="19.28515625" style="1" customWidth="1"/>
    <col min="8" max="8" width="21" style="1" customWidth="1"/>
    <col min="9" max="9" width="13" style="1" customWidth="1"/>
    <col min="10" max="10" width="11.140625" style="1" customWidth="1"/>
    <col min="11" max="11" width="19.28515625" style="1" customWidth="1"/>
    <col min="13" max="13" width="15.28515625" bestFit="1" customWidth="1"/>
  </cols>
  <sheetData>
    <row r="1" spans="1:13" x14ac:dyDescent="0.25">
      <c r="A1" s="5" t="s">
        <v>3</v>
      </c>
      <c r="B1" s="5" t="s">
        <v>12</v>
      </c>
      <c r="C1" s="5" t="s">
        <v>9</v>
      </c>
      <c r="D1" s="5" t="s">
        <v>4</v>
      </c>
      <c r="E1" s="5" t="s">
        <v>5</v>
      </c>
      <c r="F1" s="5" t="s">
        <v>6</v>
      </c>
      <c r="G1" s="5" t="s">
        <v>7</v>
      </c>
      <c r="H1" s="5" t="s">
        <v>8</v>
      </c>
      <c r="I1" s="5"/>
    </row>
    <row r="2" spans="1:13" ht="38.25" x14ac:dyDescent="0.25">
      <c r="A2" s="43">
        <v>1</v>
      </c>
      <c r="B2" s="9" t="s">
        <v>244</v>
      </c>
      <c r="C2" s="23" t="s">
        <v>247</v>
      </c>
      <c r="D2" s="8">
        <f>118+66+7</f>
        <v>191</v>
      </c>
      <c r="E2" s="28">
        <v>137151</v>
      </c>
      <c r="F2" s="29">
        <v>150866</v>
      </c>
      <c r="G2" s="65">
        <v>2392055400</v>
      </c>
      <c r="H2" s="66">
        <v>2583419836</v>
      </c>
      <c r="I2" s="24"/>
      <c r="J2" s="10">
        <v>2800</v>
      </c>
      <c r="K2" s="11">
        <f>F2*J2</f>
        <v>422424800</v>
      </c>
      <c r="L2" s="10"/>
      <c r="M2" s="16">
        <f>K2*L2%</f>
        <v>0</v>
      </c>
    </row>
    <row r="3" spans="1:13" ht="16.5" x14ac:dyDescent="0.3">
      <c r="A3" s="44"/>
      <c r="B3" s="9" t="s">
        <v>243</v>
      </c>
      <c r="C3" s="23" t="s">
        <v>246</v>
      </c>
      <c r="D3" s="8">
        <v>204</v>
      </c>
      <c r="E3" s="61">
        <v>85884</v>
      </c>
      <c r="F3" s="62">
        <v>94472</v>
      </c>
      <c r="G3" s="63">
        <v>1470115160</v>
      </c>
      <c r="H3" s="64">
        <v>1587724371</v>
      </c>
      <c r="I3" s="24"/>
      <c r="J3" s="10">
        <v>2800</v>
      </c>
      <c r="K3" s="11">
        <f>F3*J3</f>
        <v>264521600</v>
      </c>
      <c r="L3" s="10"/>
      <c r="M3" s="16"/>
    </row>
    <row r="4" spans="1:13" ht="15.75" x14ac:dyDescent="0.25">
      <c r="A4" s="45" t="s">
        <v>245</v>
      </c>
      <c r="B4" s="46"/>
      <c r="C4" s="47"/>
      <c r="D4" s="27">
        <f>SUM(D2:D3)</f>
        <v>395</v>
      </c>
      <c r="E4" s="25">
        <f t="shared" ref="E4:H4" si="0">SUM(E2:E3)</f>
        <v>223035</v>
      </c>
      <c r="F4" s="25">
        <f t="shared" si="0"/>
        <v>245338</v>
      </c>
      <c r="G4" s="26">
        <f t="shared" si="0"/>
        <v>3862170560</v>
      </c>
      <c r="H4" s="26">
        <f t="shared" si="0"/>
        <v>4171144207</v>
      </c>
      <c r="I4" s="24"/>
      <c r="J4" s="10"/>
      <c r="K4" s="67">
        <f>SUM(K2:K3)</f>
        <v>686946400</v>
      </c>
      <c r="L4" s="10"/>
      <c r="M4" s="16">
        <f>K4*L4%</f>
        <v>0</v>
      </c>
    </row>
  </sheetData>
  <mergeCells count="2">
    <mergeCell ref="A2:A3"/>
    <mergeCell ref="A4:C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B12:AF30"/>
  <sheetViews>
    <sheetView topLeftCell="L1" zoomScale="115" zoomScaleNormal="115" workbookViewId="0">
      <selection activeCell="AF20" sqref="AF20"/>
    </sheetView>
  </sheetViews>
  <sheetFormatPr defaultRowHeight="15" x14ac:dyDescent="0.25"/>
  <cols>
    <col min="5" max="5" width="12.28515625" bestFit="1" customWidth="1"/>
  </cols>
  <sheetData>
    <row r="12" spans="28:32" ht="15.75" thickBot="1" x14ac:dyDescent="0.3"/>
    <row r="13" spans="28:32" ht="17.25" thickBot="1" x14ac:dyDescent="0.3">
      <c r="AB13" s="14">
        <v>1</v>
      </c>
      <c r="AC13" s="14" t="s">
        <v>10</v>
      </c>
      <c r="AD13" s="14">
        <v>59.74</v>
      </c>
      <c r="AE13" s="2">
        <f>AD13*10.764</f>
        <v>643.04135999999994</v>
      </c>
      <c r="AF13" s="14">
        <v>66</v>
      </c>
    </row>
    <row r="14" spans="28:32" ht="17.25" thickBot="1" x14ac:dyDescent="0.3">
      <c r="AB14" s="15">
        <v>2</v>
      </c>
      <c r="AC14" s="15" t="s">
        <v>10</v>
      </c>
      <c r="AD14" s="15">
        <v>58.78</v>
      </c>
      <c r="AE14" s="2">
        <f t="shared" ref="AE14:AE16" si="0">AD14*10.764</f>
        <v>632.70791999999994</v>
      </c>
      <c r="AF14" s="15">
        <v>52</v>
      </c>
    </row>
    <row r="15" spans="28:32" ht="17.25" thickBot="1" x14ac:dyDescent="0.3">
      <c r="AB15" s="14">
        <v>3</v>
      </c>
      <c r="AC15" s="14" t="s">
        <v>11</v>
      </c>
      <c r="AD15" s="14">
        <v>77.489999999999995</v>
      </c>
      <c r="AE15" s="2">
        <f t="shared" si="0"/>
        <v>834.10235999999986</v>
      </c>
      <c r="AF15" s="14">
        <v>66</v>
      </c>
    </row>
    <row r="16" spans="28:32" ht="17.25" thickBot="1" x14ac:dyDescent="0.3">
      <c r="AB16" s="15">
        <v>4</v>
      </c>
      <c r="AC16" s="15" t="s">
        <v>13</v>
      </c>
      <c r="AD16" s="15">
        <v>91.72</v>
      </c>
      <c r="AE16" s="2">
        <f t="shared" si="0"/>
        <v>987.27407999999991</v>
      </c>
      <c r="AF16" s="15">
        <v>7</v>
      </c>
    </row>
    <row r="17" spans="28:32" x14ac:dyDescent="0.25">
      <c r="AF17" s="4">
        <f>SUM(AF13:AF16)</f>
        <v>191</v>
      </c>
    </row>
    <row r="29" spans="28:32" ht="15.75" thickBot="1" x14ac:dyDescent="0.3"/>
    <row r="30" spans="28:32" ht="17.25" thickBot="1" x14ac:dyDescent="0.3">
      <c r="AB30" s="14">
        <v>1</v>
      </c>
      <c r="AC30" s="14" t="s">
        <v>76</v>
      </c>
      <c r="AD30" s="14">
        <v>39.1</v>
      </c>
      <c r="AE30" s="2">
        <f t="shared" ref="AE30" si="1">AD30*10.764</f>
        <v>420.87239999999997</v>
      </c>
      <c r="AF30" s="14">
        <v>204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3:AB245"/>
  <sheetViews>
    <sheetView topLeftCell="N37" zoomScale="130" zoomScaleNormal="130" workbookViewId="0">
      <selection activeCell="X42" sqref="X42"/>
    </sheetView>
  </sheetViews>
  <sheetFormatPr defaultRowHeight="15" x14ac:dyDescent="0.25"/>
  <cols>
    <col min="24" max="24" width="38.85546875" customWidth="1"/>
  </cols>
  <sheetData>
    <row r="3" spans="2:28" x14ac:dyDescent="0.25">
      <c r="B3" s="19"/>
    </row>
    <row r="4" spans="2:28" x14ac:dyDescent="0.25">
      <c r="B4" s="17"/>
    </row>
    <row r="5" spans="2:28" x14ac:dyDescent="0.25">
      <c r="B5" s="17"/>
    </row>
    <row r="6" spans="2:28" x14ac:dyDescent="0.25">
      <c r="B6" s="17"/>
      <c r="X6" s="31" t="s">
        <v>77</v>
      </c>
      <c r="Y6" s="32">
        <v>1</v>
      </c>
      <c r="Z6" s="32" t="s">
        <v>75</v>
      </c>
      <c r="AA6">
        <v>77.489999999999995</v>
      </c>
      <c r="AB6" s="17">
        <f>AA6*10.764</f>
        <v>834.10235999999986</v>
      </c>
    </row>
    <row r="7" spans="2:28" x14ac:dyDescent="0.25">
      <c r="B7" s="17"/>
      <c r="X7" s="31" t="s">
        <v>77</v>
      </c>
      <c r="Y7" s="32">
        <v>2</v>
      </c>
      <c r="Z7" s="32" t="s">
        <v>81</v>
      </c>
      <c r="AA7">
        <v>59.74</v>
      </c>
      <c r="AB7" s="17">
        <f t="shared" ref="AB7:AB12" si="0">AA7*10.764</f>
        <v>643.04135999999994</v>
      </c>
    </row>
    <row r="8" spans="2:28" x14ac:dyDescent="0.25">
      <c r="B8" s="17"/>
      <c r="X8" s="31" t="s">
        <v>77</v>
      </c>
      <c r="Y8" s="32">
        <v>3</v>
      </c>
      <c r="Z8" s="32" t="s">
        <v>81</v>
      </c>
      <c r="AA8">
        <v>59.74</v>
      </c>
      <c r="AB8" s="17">
        <f t="shared" si="0"/>
        <v>643.04135999999994</v>
      </c>
    </row>
    <row r="9" spans="2:28" x14ac:dyDescent="0.25">
      <c r="B9" s="17"/>
      <c r="X9" s="30" t="s">
        <v>78</v>
      </c>
      <c r="Y9" s="32">
        <v>4</v>
      </c>
      <c r="Z9" s="32" t="s">
        <v>81</v>
      </c>
      <c r="AA9">
        <v>58.52</v>
      </c>
      <c r="AB9" s="17">
        <f t="shared" si="0"/>
        <v>629.90927999999997</v>
      </c>
    </row>
    <row r="10" spans="2:28" x14ac:dyDescent="0.25">
      <c r="B10" s="17"/>
      <c r="X10" s="30" t="s">
        <v>78</v>
      </c>
      <c r="Y10" s="32">
        <v>5</v>
      </c>
      <c r="Z10" s="32" t="s">
        <v>81</v>
      </c>
      <c r="AA10">
        <v>58.52</v>
      </c>
      <c r="AB10" s="17">
        <f t="shared" si="0"/>
        <v>629.90927999999997</v>
      </c>
    </row>
    <row r="11" spans="2:28" x14ac:dyDescent="0.25">
      <c r="B11" s="17"/>
      <c r="X11" s="31" t="s">
        <v>79</v>
      </c>
      <c r="Y11" s="32" t="s">
        <v>80</v>
      </c>
      <c r="Z11" s="32" t="s">
        <v>74</v>
      </c>
      <c r="AA11">
        <v>91.71</v>
      </c>
      <c r="AB11" s="17">
        <f t="shared" si="0"/>
        <v>987.16643999999985</v>
      </c>
    </row>
    <row r="12" spans="2:28" x14ac:dyDescent="0.25">
      <c r="B12" s="17"/>
      <c r="X12" s="31" t="s">
        <v>77</v>
      </c>
      <c r="Y12" s="32">
        <v>6</v>
      </c>
      <c r="Z12" s="32" t="s">
        <v>75</v>
      </c>
      <c r="AA12">
        <v>77.489999999999995</v>
      </c>
      <c r="AB12" s="17">
        <f t="shared" si="0"/>
        <v>834.10235999999986</v>
      </c>
    </row>
    <row r="13" spans="2:28" x14ac:dyDescent="0.25">
      <c r="B13" s="17"/>
    </row>
    <row r="14" spans="2:28" x14ac:dyDescent="0.25">
      <c r="B14" s="17"/>
    </row>
    <row r="15" spans="2:28" x14ac:dyDescent="0.25">
      <c r="B15" s="17"/>
    </row>
    <row r="16" spans="2:28" x14ac:dyDescent="0.25">
      <c r="B16" s="17"/>
    </row>
    <row r="17" spans="2:24" x14ac:dyDescent="0.25">
      <c r="B17" s="17"/>
      <c r="X17">
        <v>8591307368</v>
      </c>
    </row>
    <row r="18" spans="2:24" x14ac:dyDescent="0.25">
      <c r="B18" s="17"/>
    </row>
    <row r="19" spans="2:24" x14ac:dyDescent="0.25">
      <c r="B19" s="17"/>
    </row>
    <row r="20" spans="2:24" x14ac:dyDescent="0.25">
      <c r="B20" s="17"/>
    </row>
    <row r="21" spans="2:24" x14ac:dyDescent="0.25">
      <c r="B21" s="17"/>
    </row>
    <row r="22" spans="2:24" x14ac:dyDescent="0.25">
      <c r="B22" s="17"/>
    </row>
    <row r="23" spans="2:24" x14ac:dyDescent="0.25">
      <c r="B23" s="17"/>
    </row>
    <row r="24" spans="2:24" x14ac:dyDescent="0.25">
      <c r="B24" s="17"/>
    </row>
    <row r="25" spans="2:24" x14ac:dyDescent="0.25">
      <c r="B25" s="17"/>
    </row>
    <row r="26" spans="2:24" x14ac:dyDescent="0.25">
      <c r="B26" s="17"/>
    </row>
    <row r="27" spans="2:24" x14ac:dyDescent="0.25">
      <c r="B27" s="17"/>
    </row>
    <row r="28" spans="2:24" x14ac:dyDescent="0.25">
      <c r="B28" s="17"/>
    </row>
    <row r="29" spans="2:24" x14ac:dyDescent="0.25">
      <c r="B29" s="17"/>
    </row>
    <row r="30" spans="2:24" x14ac:dyDescent="0.25">
      <c r="B30" s="17"/>
    </row>
    <row r="31" spans="2:24" x14ac:dyDescent="0.25">
      <c r="B31" s="17"/>
    </row>
    <row r="32" spans="2:24" x14ac:dyDescent="0.25">
      <c r="B32" s="17"/>
    </row>
    <row r="33" spans="2:28" x14ac:dyDescent="0.25">
      <c r="B33" s="17"/>
    </row>
    <row r="34" spans="2:28" x14ac:dyDescent="0.25">
      <c r="B34" s="17"/>
    </row>
    <row r="35" spans="2:28" x14ac:dyDescent="0.25">
      <c r="B35" s="17"/>
    </row>
    <row r="36" spans="2:28" x14ac:dyDescent="0.25">
      <c r="B36" s="17"/>
    </row>
    <row r="37" spans="2:28" x14ac:dyDescent="0.25">
      <c r="B37" s="17"/>
    </row>
    <row r="38" spans="2:28" x14ac:dyDescent="0.25">
      <c r="B38" s="17"/>
    </row>
    <row r="39" spans="2:28" x14ac:dyDescent="0.25">
      <c r="B39" s="17"/>
    </row>
    <row r="40" spans="2:28" x14ac:dyDescent="0.25">
      <c r="B40" s="17"/>
    </row>
    <row r="41" spans="2:28" x14ac:dyDescent="0.25">
      <c r="B41" s="17"/>
      <c r="X41" t="s">
        <v>201</v>
      </c>
      <c r="Y41">
        <v>1</v>
      </c>
      <c r="Z41" t="s">
        <v>202</v>
      </c>
      <c r="AA41">
        <v>39.1</v>
      </c>
      <c r="AB41" s="17">
        <f t="shared" ref="AB41:AB48" si="1">AA41*10.764</f>
        <v>420.87239999999997</v>
      </c>
    </row>
    <row r="42" spans="2:28" x14ac:dyDescent="0.25">
      <c r="B42" s="17"/>
      <c r="X42" t="s">
        <v>198</v>
      </c>
      <c r="Y42">
        <v>2</v>
      </c>
      <c r="Z42" t="s">
        <v>202</v>
      </c>
      <c r="AA42">
        <v>39.1</v>
      </c>
      <c r="AB42" s="17">
        <f t="shared" si="1"/>
        <v>420.87239999999997</v>
      </c>
    </row>
    <row r="43" spans="2:28" x14ac:dyDescent="0.25">
      <c r="B43" s="17"/>
      <c r="X43" s="30" t="s">
        <v>200</v>
      </c>
      <c r="Y43">
        <v>3</v>
      </c>
      <c r="Z43" t="s">
        <v>202</v>
      </c>
      <c r="AA43">
        <v>39.1</v>
      </c>
      <c r="AB43" s="17">
        <f t="shared" si="1"/>
        <v>420.87239999999997</v>
      </c>
    </row>
    <row r="44" spans="2:28" x14ac:dyDescent="0.25">
      <c r="B44" s="17"/>
      <c r="X44" s="30" t="s">
        <v>200</v>
      </c>
      <c r="Y44">
        <v>4</v>
      </c>
      <c r="Z44" t="s">
        <v>202</v>
      </c>
      <c r="AA44">
        <v>39.1</v>
      </c>
      <c r="AB44" s="17">
        <f t="shared" si="1"/>
        <v>420.87239999999997</v>
      </c>
    </row>
    <row r="45" spans="2:28" x14ac:dyDescent="0.25">
      <c r="B45" s="17"/>
      <c r="X45" t="s">
        <v>199</v>
      </c>
      <c r="Y45">
        <v>5</v>
      </c>
      <c r="Z45" t="s">
        <v>202</v>
      </c>
      <c r="AA45">
        <v>39.1</v>
      </c>
      <c r="AB45" s="17">
        <f t="shared" si="1"/>
        <v>420.87239999999997</v>
      </c>
    </row>
    <row r="46" spans="2:28" x14ac:dyDescent="0.25">
      <c r="B46" s="17"/>
      <c r="X46" t="s">
        <v>199</v>
      </c>
      <c r="Y46">
        <v>6</v>
      </c>
      <c r="Z46" t="s">
        <v>202</v>
      </c>
      <c r="AA46">
        <v>39.1</v>
      </c>
      <c r="AB46" s="17">
        <f t="shared" si="1"/>
        <v>420.87239999999997</v>
      </c>
    </row>
    <row r="47" spans="2:28" x14ac:dyDescent="0.25">
      <c r="B47" s="17"/>
      <c r="X47" t="s">
        <v>199</v>
      </c>
      <c r="Y47">
        <v>7</v>
      </c>
      <c r="Z47" t="s">
        <v>202</v>
      </c>
      <c r="AA47">
        <v>39.1</v>
      </c>
      <c r="AB47" s="17">
        <f t="shared" si="1"/>
        <v>420.87239999999997</v>
      </c>
    </row>
    <row r="48" spans="2:28" x14ac:dyDescent="0.25">
      <c r="B48" s="17"/>
      <c r="X48" t="s">
        <v>201</v>
      </c>
      <c r="Y48">
        <v>8</v>
      </c>
      <c r="Z48" t="s">
        <v>202</v>
      </c>
      <c r="AA48">
        <v>39.1</v>
      </c>
      <c r="AB48" s="17">
        <f t="shared" si="1"/>
        <v>420.87239999999997</v>
      </c>
    </row>
    <row r="49" spans="2:2" x14ac:dyDescent="0.25">
      <c r="B49" s="17"/>
    </row>
    <row r="50" spans="2:2" x14ac:dyDescent="0.25">
      <c r="B50" s="17"/>
    </row>
    <row r="51" spans="2:2" x14ac:dyDescent="0.25">
      <c r="B51" s="17"/>
    </row>
    <row r="52" spans="2:2" x14ac:dyDescent="0.25">
      <c r="B52" s="17"/>
    </row>
    <row r="53" spans="2:2" x14ac:dyDescent="0.25">
      <c r="B53" s="17"/>
    </row>
    <row r="54" spans="2:2" x14ac:dyDescent="0.25">
      <c r="B54" s="17"/>
    </row>
    <row r="55" spans="2:2" x14ac:dyDescent="0.25">
      <c r="B55" s="17"/>
    </row>
    <row r="56" spans="2:2" x14ac:dyDescent="0.25">
      <c r="B56" s="17"/>
    </row>
    <row r="57" spans="2:2" x14ac:dyDescent="0.25">
      <c r="B57" s="17"/>
    </row>
    <row r="58" spans="2:2" x14ac:dyDescent="0.25">
      <c r="B58" s="17"/>
    </row>
    <row r="59" spans="2:2" x14ac:dyDescent="0.25">
      <c r="B59" s="17"/>
    </row>
    <row r="60" spans="2:2" x14ac:dyDescent="0.25">
      <c r="B60" s="17"/>
    </row>
    <row r="61" spans="2:2" x14ac:dyDescent="0.25">
      <c r="B61" s="17"/>
    </row>
    <row r="62" spans="2:2" x14ac:dyDescent="0.25">
      <c r="B62" s="17"/>
    </row>
    <row r="63" spans="2:2" x14ac:dyDescent="0.25">
      <c r="B63" s="17"/>
    </row>
    <row r="64" spans="2:2" x14ac:dyDescent="0.25">
      <c r="B64" s="17"/>
    </row>
    <row r="65" spans="2:2" x14ac:dyDescent="0.25">
      <c r="B65" s="17"/>
    </row>
    <row r="66" spans="2:2" x14ac:dyDescent="0.25">
      <c r="B66" s="17"/>
    </row>
    <row r="67" spans="2:2" x14ac:dyDescent="0.25">
      <c r="B67" s="17"/>
    </row>
    <row r="68" spans="2:2" x14ac:dyDescent="0.25">
      <c r="B68" s="17"/>
    </row>
    <row r="69" spans="2:2" x14ac:dyDescent="0.25">
      <c r="B69" s="17"/>
    </row>
    <row r="70" spans="2:2" x14ac:dyDescent="0.25">
      <c r="B70" s="17"/>
    </row>
    <row r="71" spans="2:2" x14ac:dyDescent="0.25">
      <c r="B71" s="17"/>
    </row>
    <row r="72" spans="2:2" x14ac:dyDescent="0.25">
      <c r="B72" s="17"/>
    </row>
    <row r="73" spans="2:2" x14ac:dyDescent="0.25">
      <c r="B73" s="17"/>
    </row>
    <row r="74" spans="2:2" x14ac:dyDescent="0.25">
      <c r="B74" s="17"/>
    </row>
    <row r="75" spans="2:2" x14ac:dyDescent="0.25">
      <c r="B75" s="17"/>
    </row>
    <row r="76" spans="2:2" x14ac:dyDescent="0.25">
      <c r="B76" s="17"/>
    </row>
    <row r="77" spans="2:2" x14ac:dyDescent="0.25">
      <c r="B77" s="17"/>
    </row>
    <row r="78" spans="2:2" x14ac:dyDescent="0.25">
      <c r="B78" s="17"/>
    </row>
    <row r="79" spans="2:2" x14ac:dyDescent="0.25">
      <c r="B79" s="17"/>
    </row>
    <row r="80" spans="2:2" x14ac:dyDescent="0.25">
      <c r="B80" s="17"/>
    </row>
    <row r="81" spans="2:2" x14ac:dyDescent="0.25">
      <c r="B81" s="17"/>
    </row>
    <row r="82" spans="2:2" x14ac:dyDescent="0.25">
      <c r="B82" s="17"/>
    </row>
    <row r="83" spans="2:2" x14ac:dyDescent="0.25">
      <c r="B83" s="17"/>
    </row>
    <row r="84" spans="2:2" x14ac:dyDescent="0.25">
      <c r="B84" s="17"/>
    </row>
    <row r="85" spans="2:2" x14ac:dyDescent="0.25">
      <c r="B85" s="17"/>
    </row>
    <row r="86" spans="2:2" x14ac:dyDescent="0.25">
      <c r="B86" s="17"/>
    </row>
    <row r="87" spans="2:2" x14ac:dyDescent="0.25">
      <c r="B87" s="17"/>
    </row>
    <row r="88" spans="2:2" x14ac:dyDescent="0.25">
      <c r="B88" s="17"/>
    </row>
    <row r="89" spans="2:2" x14ac:dyDescent="0.25">
      <c r="B89" s="17"/>
    </row>
    <row r="90" spans="2:2" x14ac:dyDescent="0.25">
      <c r="B90" s="17"/>
    </row>
    <row r="91" spans="2:2" x14ac:dyDescent="0.25">
      <c r="B91" s="17"/>
    </row>
    <row r="92" spans="2:2" x14ac:dyDescent="0.25">
      <c r="B92" s="17"/>
    </row>
    <row r="93" spans="2:2" x14ac:dyDescent="0.25">
      <c r="B93" s="17"/>
    </row>
    <row r="94" spans="2:2" x14ac:dyDescent="0.25">
      <c r="B94" s="17"/>
    </row>
    <row r="95" spans="2:2" x14ac:dyDescent="0.25">
      <c r="B95" s="17"/>
    </row>
    <row r="96" spans="2:2" x14ac:dyDescent="0.25">
      <c r="B96" s="17"/>
    </row>
    <row r="97" spans="2:2" x14ac:dyDescent="0.25">
      <c r="B97" s="17"/>
    </row>
    <row r="98" spans="2:2" x14ac:dyDescent="0.25">
      <c r="B98" s="17"/>
    </row>
    <row r="99" spans="2:2" x14ac:dyDescent="0.25">
      <c r="B99" s="17"/>
    </row>
    <row r="100" spans="2:2" x14ac:dyDescent="0.25">
      <c r="B100" s="17"/>
    </row>
    <row r="101" spans="2:2" x14ac:dyDescent="0.25">
      <c r="B101" s="17"/>
    </row>
    <row r="102" spans="2:2" x14ac:dyDescent="0.25">
      <c r="B102" s="17"/>
    </row>
    <row r="103" spans="2:2" x14ac:dyDescent="0.25">
      <c r="B103" s="17"/>
    </row>
    <row r="104" spans="2:2" x14ac:dyDescent="0.25">
      <c r="B104" s="17"/>
    </row>
    <row r="105" spans="2:2" x14ac:dyDescent="0.25">
      <c r="B105" s="17"/>
    </row>
    <row r="106" spans="2:2" x14ac:dyDescent="0.25">
      <c r="B106" s="17"/>
    </row>
    <row r="107" spans="2:2" x14ac:dyDescent="0.25">
      <c r="B107" s="17"/>
    </row>
    <row r="108" spans="2:2" x14ac:dyDescent="0.25">
      <c r="B108" s="17"/>
    </row>
    <row r="109" spans="2:2" x14ac:dyDescent="0.25">
      <c r="B109" s="17"/>
    </row>
    <row r="110" spans="2:2" x14ac:dyDescent="0.25">
      <c r="B110" s="17"/>
    </row>
    <row r="111" spans="2:2" x14ac:dyDescent="0.25">
      <c r="B111" s="17"/>
    </row>
    <row r="112" spans="2:2" x14ac:dyDescent="0.25">
      <c r="B112" s="17"/>
    </row>
    <row r="113" spans="2:2" x14ac:dyDescent="0.25">
      <c r="B113" s="17"/>
    </row>
    <row r="114" spans="2:2" x14ac:dyDescent="0.25">
      <c r="B114" s="17"/>
    </row>
    <row r="115" spans="2:2" x14ac:dyDescent="0.25">
      <c r="B115" s="17"/>
    </row>
    <row r="116" spans="2:2" x14ac:dyDescent="0.25">
      <c r="B116" s="17"/>
    </row>
    <row r="117" spans="2:2" x14ac:dyDescent="0.25">
      <c r="B117" s="17"/>
    </row>
    <row r="118" spans="2:2" x14ac:dyDescent="0.25">
      <c r="B118" s="17"/>
    </row>
    <row r="119" spans="2:2" x14ac:dyDescent="0.25">
      <c r="B119" s="17"/>
    </row>
    <row r="120" spans="2:2" x14ac:dyDescent="0.25">
      <c r="B120" s="17"/>
    </row>
    <row r="121" spans="2:2" x14ac:dyDescent="0.25">
      <c r="B121" s="17"/>
    </row>
    <row r="122" spans="2:2" x14ac:dyDescent="0.25">
      <c r="B122" s="17"/>
    </row>
    <row r="123" spans="2:2" x14ac:dyDescent="0.25">
      <c r="B123" s="17"/>
    </row>
    <row r="124" spans="2:2" x14ac:dyDescent="0.25">
      <c r="B124" s="17"/>
    </row>
    <row r="125" spans="2:2" x14ac:dyDescent="0.25">
      <c r="B125" s="17"/>
    </row>
    <row r="126" spans="2:2" x14ac:dyDescent="0.25">
      <c r="B126" s="17"/>
    </row>
    <row r="127" spans="2:2" x14ac:dyDescent="0.25">
      <c r="B127" s="17"/>
    </row>
    <row r="128" spans="2:2" x14ac:dyDescent="0.25">
      <c r="B128" s="17"/>
    </row>
    <row r="129" spans="2:2" x14ac:dyDescent="0.25">
      <c r="B129" s="17"/>
    </row>
    <row r="130" spans="2:2" x14ac:dyDescent="0.25">
      <c r="B130" s="17"/>
    </row>
    <row r="131" spans="2:2" x14ac:dyDescent="0.25">
      <c r="B131" s="17"/>
    </row>
    <row r="132" spans="2:2" x14ac:dyDescent="0.25">
      <c r="B132" s="17"/>
    </row>
    <row r="133" spans="2:2" x14ac:dyDescent="0.25">
      <c r="B133" s="17"/>
    </row>
    <row r="134" spans="2:2" x14ac:dyDescent="0.25">
      <c r="B134" s="17"/>
    </row>
    <row r="135" spans="2:2" x14ac:dyDescent="0.25">
      <c r="B135" s="17"/>
    </row>
    <row r="136" spans="2:2" x14ac:dyDescent="0.25">
      <c r="B136" s="17"/>
    </row>
    <row r="137" spans="2:2" x14ac:dyDescent="0.25">
      <c r="B137" s="17"/>
    </row>
    <row r="138" spans="2:2" x14ac:dyDescent="0.25">
      <c r="B138" s="17"/>
    </row>
    <row r="139" spans="2:2" x14ac:dyDescent="0.25">
      <c r="B139" s="17"/>
    </row>
    <row r="140" spans="2:2" x14ac:dyDescent="0.25">
      <c r="B140" s="17"/>
    </row>
    <row r="141" spans="2:2" x14ac:dyDescent="0.25">
      <c r="B141" s="17"/>
    </row>
    <row r="142" spans="2:2" x14ac:dyDescent="0.25">
      <c r="B142" s="17"/>
    </row>
    <row r="143" spans="2:2" x14ac:dyDescent="0.25">
      <c r="B143" s="17"/>
    </row>
    <row r="144" spans="2:2" x14ac:dyDescent="0.25">
      <c r="B144" s="17"/>
    </row>
    <row r="145" spans="2:2" x14ac:dyDescent="0.25">
      <c r="B145" s="17"/>
    </row>
    <row r="146" spans="2:2" x14ac:dyDescent="0.25">
      <c r="B146" s="17"/>
    </row>
    <row r="147" spans="2:2" x14ac:dyDescent="0.25">
      <c r="B147" s="17"/>
    </row>
    <row r="148" spans="2:2" x14ac:dyDescent="0.25">
      <c r="B148" s="17"/>
    </row>
    <row r="149" spans="2:2" x14ac:dyDescent="0.25">
      <c r="B149" s="17"/>
    </row>
    <row r="150" spans="2:2" x14ac:dyDescent="0.25">
      <c r="B150" s="17"/>
    </row>
    <row r="151" spans="2:2" x14ac:dyDescent="0.25">
      <c r="B151" s="17"/>
    </row>
    <row r="152" spans="2:2" x14ac:dyDescent="0.25">
      <c r="B152" s="17"/>
    </row>
    <row r="153" spans="2:2" x14ac:dyDescent="0.25">
      <c r="B153" s="17"/>
    </row>
    <row r="154" spans="2:2" x14ac:dyDescent="0.25">
      <c r="B154" s="17"/>
    </row>
    <row r="155" spans="2:2" x14ac:dyDescent="0.25">
      <c r="B155" s="17"/>
    </row>
    <row r="156" spans="2:2" x14ac:dyDescent="0.25">
      <c r="B156" s="17"/>
    </row>
    <row r="157" spans="2:2" x14ac:dyDescent="0.25">
      <c r="B157" s="17"/>
    </row>
    <row r="158" spans="2:2" x14ac:dyDescent="0.25">
      <c r="B158" s="17"/>
    </row>
    <row r="159" spans="2:2" x14ac:dyDescent="0.25">
      <c r="B159" s="17"/>
    </row>
    <row r="160" spans="2:2" x14ac:dyDescent="0.25">
      <c r="B160" s="17"/>
    </row>
    <row r="161" spans="2:2" x14ac:dyDescent="0.25">
      <c r="B161" s="17"/>
    </row>
    <row r="162" spans="2:2" x14ac:dyDescent="0.25">
      <c r="B162" s="17"/>
    </row>
    <row r="163" spans="2:2" x14ac:dyDescent="0.25">
      <c r="B163" s="17"/>
    </row>
    <row r="164" spans="2:2" x14ac:dyDescent="0.25">
      <c r="B164" s="17"/>
    </row>
    <row r="165" spans="2:2" x14ac:dyDescent="0.25">
      <c r="B165" s="17"/>
    </row>
    <row r="166" spans="2:2" x14ac:dyDescent="0.25">
      <c r="B166" s="17"/>
    </row>
    <row r="167" spans="2:2" x14ac:dyDescent="0.25">
      <c r="B167" s="17"/>
    </row>
    <row r="168" spans="2:2" x14ac:dyDescent="0.25">
      <c r="B168" s="17"/>
    </row>
    <row r="169" spans="2:2" x14ac:dyDescent="0.25">
      <c r="B169" s="17"/>
    </row>
    <row r="170" spans="2:2" x14ac:dyDescent="0.25">
      <c r="B170" s="17"/>
    </row>
    <row r="171" spans="2:2" x14ac:dyDescent="0.25">
      <c r="B171" s="17"/>
    </row>
    <row r="172" spans="2:2" x14ac:dyDescent="0.25">
      <c r="B172" s="17"/>
    </row>
    <row r="173" spans="2:2" x14ac:dyDescent="0.25">
      <c r="B173" s="17"/>
    </row>
    <row r="174" spans="2:2" x14ac:dyDescent="0.25">
      <c r="B174" s="17"/>
    </row>
    <row r="175" spans="2:2" x14ac:dyDescent="0.25">
      <c r="B175" s="17"/>
    </row>
    <row r="176" spans="2:2" x14ac:dyDescent="0.25">
      <c r="B176" s="17"/>
    </row>
    <row r="177" spans="2:2" x14ac:dyDescent="0.25">
      <c r="B177" s="17"/>
    </row>
    <row r="178" spans="2:2" x14ac:dyDescent="0.25">
      <c r="B178" s="17"/>
    </row>
    <row r="179" spans="2:2" x14ac:dyDescent="0.25">
      <c r="B179" s="17"/>
    </row>
    <row r="180" spans="2:2" x14ac:dyDescent="0.25">
      <c r="B180" s="17"/>
    </row>
    <row r="181" spans="2:2" x14ac:dyDescent="0.25">
      <c r="B181" s="17"/>
    </row>
    <row r="182" spans="2:2" x14ac:dyDescent="0.25">
      <c r="B182" s="17"/>
    </row>
    <row r="183" spans="2:2" x14ac:dyDescent="0.25">
      <c r="B183" s="17"/>
    </row>
    <row r="184" spans="2:2" x14ac:dyDescent="0.25">
      <c r="B184" s="17"/>
    </row>
    <row r="185" spans="2:2" x14ac:dyDescent="0.25">
      <c r="B185" s="17"/>
    </row>
    <row r="186" spans="2:2" x14ac:dyDescent="0.25">
      <c r="B186" s="17"/>
    </row>
    <row r="187" spans="2:2" x14ac:dyDescent="0.25">
      <c r="B187" s="17"/>
    </row>
    <row r="188" spans="2:2" x14ac:dyDescent="0.25">
      <c r="B188" s="17"/>
    </row>
    <row r="189" spans="2:2" x14ac:dyDescent="0.25">
      <c r="B189" s="17"/>
    </row>
    <row r="190" spans="2:2" x14ac:dyDescent="0.25">
      <c r="B190" s="17"/>
    </row>
    <row r="191" spans="2:2" x14ac:dyDescent="0.25">
      <c r="B191" s="17"/>
    </row>
    <row r="192" spans="2:2" x14ac:dyDescent="0.25">
      <c r="B192" s="17"/>
    </row>
    <row r="193" spans="2:2" x14ac:dyDescent="0.25">
      <c r="B193" s="17"/>
    </row>
    <row r="194" spans="2:2" x14ac:dyDescent="0.25">
      <c r="B194" s="17"/>
    </row>
    <row r="195" spans="2:2" x14ac:dyDescent="0.25">
      <c r="B195" s="17"/>
    </row>
    <row r="196" spans="2:2" x14ac:dyDescent="0.25">
      <c r="B196" s="17"/>
    </row>
    <row r="197" spans="2:2" x14ac:dyDescent="0.25">
      <c r="B197" s="17"/>
    </row>
    <row r="198" spans="2:2" x14ac:dyDescent="0.25">
      <c r="B198" s="17"/>
    </row>
    <row r="199" spans="2:2" x14ac:dyDescent="0.25">
      <c r="B199" s="17"/>
    </row>
    <row r="200" spans="2:2" x14ac:dyDescent="0.25">
      <c r="B200" s="17"/>
    </row>
    <row r="201" spans="2:2" x14ac:dyDescent="0.25">
      <c r="B201" s="17"/>
    </row>
    <row r="202" spans="2:2" x14ac:dyDescent="0.25">
      <c r="B202" s="17"/>
    </row>
    <row r="203" spans="2:2" x14ac:dyDescent="0.25">
      <c r="B203" s="17"/>
    </row>
    <row r="204" spans="2:2" x14ac:dyDescent="0.25">
      <c r="B204" s="17"/>
    </row>
    <row r="205" spans="2:2" x14ac:dyDescent="0.25">
      <c r="B205" s="17"/>
    </row>
    <row r="206" spans="2:2" x14ac:dyDescent="0.25">
      <c r="B206" s="17"/>
    </row>
    <row r="207" spans="2:2" x14ac:dyDescent="0.25">
      <c r="B207" s="17"/>
    </row>
    <row r="208" spans="2:2" x14ac:dyDescent="0.25">
      <c r="B208" s="17"/>
    </row>
    <row r="209" spans="2:2" x14ac:dyDescent="0.25">
      <c r="B209" s="17"/>
    </row>
    <row r="210" spans="2:2" x14ac:dyDescent="0.25">
      <c r="B210" s="17"/>
    </row>
    <row r="211" spans="2:2" x14ac:dyDescent="0.25">
      <c r="B211" s="17"/>
    </row>
    <row r="212" spans="2:2" x14ac:dyDescent="0.25">
      <c r="B212" s="17"/>
    </row>
    <row r="213" spans="2:2" x14ac:dyDescent="0.25">
      <c r="B213" s="17"/>
    </row>
    <row r="214" spans="2:2" x14ac:dyDescent="0.25">
      <c r="B214" s="17"/>
    </row>
    <row r="215" spans="2:2" x14ac:dyDescent="0.25">
      <c r="B215" s="17"/>
    </row>
    <row r="216" spans="2:2" x14ac:dyDescent="0.25">
      <c r="B216" s="17"/>
    </row>
    <row r="217" spans="2:2" x14ac:dyDescent="0.25">
      <c r="B217" s="17"/>
    </row>
    <row r="218" spans="2:2" x14ac:dyDescent="0.25">
      <c r="B218" s="17"/>
    </row>
    <row r="219" spans="2:2" x14ac:dyDescent="0.25">
      <c r="B219" s="17"/>
    </row>
    <row r="220" spans="2:2" x14ac:dyDescent="0.25">
      <c r="B220" s="17"/>
    </row>
    <row r="221" spans="2:2" x14ac:dyDescent="0.25">
      <c r="B221" s="17"/>
    </row>
    <row r="222" spans="2:2" x14ac:dyDescent="0.25">
      <c r="B222" s="17"/>
    </row>
    <row r="223" spans="2:2" x14ac:dyDescent="0.25">
      <c r="B223" s="17"/>
    </row>
    <row r="224" spans="2:2" x14ac:dyDescent="0.25">
      <c r="B224" s="17"/>
    </row>
    <row r="225" spans="2:2" x14ac:dyDescent="0.25">
      <c r="B225" s="17"/>
    </row>
    <row r="226" spans="2:2" x14ac:dyDescent="0.25">
      <c r="B226" s="17"/>
    </row>
    <row r="227" spans="2:2" x14ac:dyDescent="0.25">
      <c r="B227" s="17"/>
    </row>
    <row r="228" spans="2:2" x14ac:dyDescent="0.25">
      <c r="B228" s="17"/>
    </row>
    <row r="229" spans="2:2" x14ac:dyDescent="0.25">
      <c r="B229" s="17"/>
    </row>
    <row r="230" spans="2:2" x14ac:dyDescent="0.25">
      <c r="B230" s="17"/>
    </row>
    <row r="231" spans="2:2" x14ac:dyDescent="0.25">
      <c r="B231" s="17"/>
    </row>
    <row r="232" spans="2:2" x14ac:dyDescent="0.25">
      <c r="B232" s="17"/>
    </row>
    <row r="233" spans="2:2" x14ac:dyDescent="0.25">
      <c r="B233" s="17"/>
    </row>
    <row r="234" spans="2:2" x14ac:dyDescent="0.25">
      <c r="B234" s="17"/>
    </row>
    <row r="235" spans="2:2" x14ac:dyDescent="0.25">
      <c r="B235" s="17"/>
    </row>
    <row r="236" spans="2:2" x14ac:dyDescent="0.25">
      <c r="B236" s="17"/>
    </row>
    <row r="237" spans="2:2" x14ac:dyDescent="0.25">
      <c r="B237" s="17"/>
    </row>
    <row r="238" spans="2:2" x14ac:dyDescent="0.25">
      <c r="B238" s="17"/>
    </row>
    <row r="239" spans="2:2" x14ac:dyDescent="0.25">
      <c r="B239" s="17"/>
    </row>
    <row r="240" spans="2:2" x14ac:dyDescent="0.25">
      <c r="B240" s="17"/>
    </row>
    <row r="241" spans="2:2" x14ac:dyDescent="0.25">
      <c r="B241" s="17"/>
    </row>
    <row r="242" spans="2:2" x14ac:dyDescent="0.25">
      <c r="B242" s="17"/>
    </row>
    <row r="243" spans="2:2" x14ac:dyDescent="0.25">
      <c r="B243" s="17"/>
    </row>
    <row r="244" spans="2:2" x14ac:dyDescent="0.25">
      <c r="B244" s="17"/>
    </row>
    <row r="245" spans="2:2" x14ac:dyDescent="0.25">
      <c r="B245" s="18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B2" sqref="B2:F10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Bldg D</vt:lpstr>
      <vt:lpstr>Bldg F</vt:lpstr>
      <vt:lpstr>Total</vt:lpstr>
      <vt:lpstr>RERA</vt:lpstr>
      <vt:lpstr>Typical Floor</vt:lpstr>
      <vt:lpstr>Sheet2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anil_</cp:lastModifiedBy>
  <cp:lastPrinted>2013-08-31T05:30:46Z</cp:lastPrinted>
  <dcterms:created xsi:type="dcterms:W3CDTF">2013-08-30T08:57:19Z</dcterms:created>
  <dcterms:modified xsi:type="dcterms:W3CDTF">2023-12-14T09:48:34Z</dcterms:modified>
</cp:coreProperties>
</file>