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2260" windowHeight="12645"/>
  </bookViews>
  <sheets>
    <sheet name="Sheet1" sheetId="1" r:id="rId1"/>
    <sheet name="Sheet2" sheetId="2" r:id="rId2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K17" i="1" l="1"/>
  <c r="K15" i="1"/>
  <c r="K14" i="1"/>
  <c r="K13" i="1" l="1"/>
  <c r="G16" i="1"/>
  <c r="I4" i="1" l="1"/>
  <c r="I5" i="1" s="1"/>
  <c r="I6" i="1" s="1"/>
  <c r="I3" i="1"/>
  <c r="C35" i="1"/>
  <c r="C34" i="1"/>
  <c r="C33" i="1"/>
  <c r="C32" i="1"/>
  <c r="C31" i="1"/>
  <c r="C30" i="1"/>
  <c r="C29" i="1"/>
  <c r="C28" i="1"/>
  <c r="C27" i="1"/>
  <c r="C26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G12" i="1"/>
  <c r="C11" i="1"/>
  <c r="C4" i="1" l="1"/>
</calcChain>
</file>

<file path=xl/sharedStrings.xml><?xml version="1.0" encoding="utf-8"?>
<sst xmlns="http://schemas.openxmlformats.org/spreadsheetml/2006/main" count="10" uniqueCount="10">
  <si>
    <t>27.12.2012</t>
  </si>
  <si>
    <t>19°55'57.3"N 73°45'29.1"E</t>
  </si>
  <si>
    <t>RR</t>
  </si>
  <si>
    <t>Price Indicator</t>
  </si>
  <si>
    <t>Plot Area</t>
  </si>
  <si>
    <t>Rate per Sq. M.</t>
  </si>
  <si>
    <t>Value</t>
  </si>
  <si>
    <t>RV</t>
  </si>
  <si>
    <t>DV</t>
  </si>
  <si>
    <t>Guideline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</si>
</sst>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3" formatCode="_ * #,##0.00_ ;_ * \-#,##0.00_ ;_ * &quot;-&quot;??_ ;_ @_ "/>
  </numFmts>
  <fonts count="3" x14ac:knownFonts="1">
    <font>
      <sz val="11"/>
      <color theme="1"/>
      <name val="Calibri"/>
      <family val="2"/>
      <scheme val="minor"/>
    </font>
    <font>
      <sz val="24"/>
      <color rgb="FF202124"/>
      <name val="Arial"/>
      <family val="2"/>
    </font>
    <font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43" fontId="2" fillId="0" borderId="0" applyFont="0" applyFill="0" applyBorder="0" applyAlignment="0" applyProtection="0"/>
  </cellStyleXfs>
  <cellXfs count="5">
    <xf numFmtId="0" fontId="0" fillId="0" borderId="0" xfId="0"/>
    <xf numFmtId="0" fontId="1" fillId="0" borderId="0" xfId="0" applyFont="1" applyAlignment="1">
      <alignment horizontal="left" vertical="center" wrapText="1"/>
    </xf>
    <xf numFmtId="0" fontId="0" fillId="2" borderId="0" xfId="0" applyFill="1"/>
    <xf numFmtId="43" fontId="0" fillId="0" borderId="0" xfId="1" applyFont="1"/>
    <xf numFmtId="43" fontId="0" fillId="0" borderId="0" xfId="0" applyNumberFormat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0</xdr:rowOff>
    </xdr:from>
    <xdr:to>
      <xdr:col>22</xdr:col>
      <xdr:colOff>11427</xdr:colOff>
      <xdr:row>37</xdr:row>
      <xdr:rowOff>39009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810000"/>
          <a:ext cx="13632177" cy="651600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38</xdr:row>
      <xdr:rowOff>0</xdr:rowOff>
    </xdr:from>
    <xdr:to>
      <xdr:col>20</xdr:col>
      <xdr:colOff>77939</xdr:colOff>
      <xdr:row>72</xdr:row>
      <xdr:rowOff>39009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0477500"/>
          <a:ext cx="12460439" cy="6516009"/>
        </a:xfrm>
        <a:prstGeom prst="rect">
          <a:avLst/>
        </a:prstGeom>
      </xdr:spPr>
    </xdr:pic>
    <xdr:clientData/>
  </xdr:twoCellAnchor>
  <xdr:twoCellAnchor editAs="oneCell">
    <xdr:from>
      <xdr:col>24</xdr:col>
      <xdr:colOff>0</xdr:colOff>
      <xdr:row>0</xdr:row>
      <xdr:rowOff>0</xdr:rowOff>
    </xdr:from>
    <xdr:to>
      <xdr:col>34</xdr:col>
      <xdr:colOff>248549</xdr:colOff>
      <xdr:row>21</xdr:row>
      <xdr:rowOff>124853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4859000" y="0"/>
          <a:ext cx="6439799" cy="7363853"/>
        </a:xfrm>
        <a:prstGeom prst="rect">
          <a:avLst/>
        </a:prstGeom>
      </xdr:spPr>
    </xdr:pic>
    <xdr:clientData/>
  </xdr:twoCellAnchor>
  <xdr:twoCellAnchor editAs="oneCell">
    <xdr:from>
      <xdr:col>92</xdr:col>
      <xdr:colOff>0</xdr:colOff>
      <xdr:row>0</xdr:row>
      <xdr:rowOff>0</xdr:rowOff>
    </xdr:from>
    <xdr:to>
      <xdr:col>118</xdr:col>
      <xdr:colOff>379095</xdr:colOff>
      <xdr:row>27</xdr:row>
      <xdr:rowOff>189428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2578000" y="0"/>
          <a:ext cx="15238095" cy="8571428"/>
        </a:xfrm>
        <a:prstGeom prst="rect">
          <a:avLst/>
        </a:prstGeom>
      </xdr:spPr>
    </xdr:pic>
    <xdr:clientData/>
  </xdr:twoCellAnchor>
  <xdr:twoCellAnchor editAs="oneCell">
    <xdr:from>
      <xdr:col>92</xdr:col>
      <xdr:colOff>0</xdr:colOff>
      <xdr:row>36</xdr:row>
      <xdr:rowOff>0</xdr:rowOff>
    </xdr:from>
    <xdr:to>
      <xdr:col>118</xdr:col>
      <xdr:colOff>379095</xdr:colOff>
      <xdr:row>80</xdr:row>
      <xdr:rowOff>189428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2578000" y="10096500"/>
          <a:ext cx="15238095" cy="8571428"/>
        </a:xfrm>
        <a:prstGeom prst="rect">
          <a:avLst/>
        </a:prstGeom>
      </xdr:spPr>
    </xdr:pic>
    <xdr:clientData/>
  </xdr:twoCellAnchor>
  <xdr:twoCellAnchor editAs="oneCell">
    <xdr:from>
      <xdr:col>92</xdr:col>
      <xdr:colOff>0</xdr:colOff>
      <xdr:row>88</xdr:row>
      <xdr:rowOff>0</xdr:rowOff>
    </xdr:from>
    <xdr:to>
      <xdr:col>118</xdr:col>
      <xdr:colOff>379095</xdr:colOff>
      <xdr:row>132</xdr:row>
      <xdr:rowOff>189428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52578000" y="20002500"/>
          <a:ext cx="15238095" cy="8571428"/>
        </a:xfrm>
        <a:prstGeom prst="rect">
          <a:avLst/>
        </a:prstGeom>
      </xdr:spPr>
    </xdr:pic>
    <xdr:clientData/>
  </xdr:twoCellAnchor>
  <xdr:twoCellAnchor editAs="oneCell">
    <xdr:from>
      <xdr:col>92</xdr:col>
      <xdr:colOff>0</xdr:colOff>
      <xdr:row>140</xdr:row>
      <xdr:rowOff>0</xdr:rowOff>
    </xdr:from>
    <xdr:to>
      <xdr:col>118</xdr:col>
      <xdr:colOff>379095</xdr:colOff>
      <xdr:row>184</xdr:row>
      <xdr:rowOff>189428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52578000" y="29908500"/>
          <a:ext cx="15238095" cy="8571428"/>
        </a:xfrm>
        <a:prstGeom prst="rect">
          <a:avLst/>
        </a:prstGeom>
      </xdr:spPr>
    </xdr:pic>
    <xdr:clientData/>
  </xdr:twoCellAnchor>
  <xdr:twoCellAnchor editAs="oneCell">
    <xdr:from>
      <xdr:col>92</xdr:col>
      <xdr:colOff>0</xdr:colOff>
      <xdr:row>190</xdr:row>
      <xdr:rowOff>0</xdr:rowOff>
    </xdr:from>
    <xdr:to>
      <xdr:col>118</xdr:col>
      <xdr:colOff>379095</xdr:colOff>
      <xdr:row>234</xdr:row>
      <xdr:rowOff>189428</xdr:rowOff>
    </xdr:to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52578000" y="39433500"/>
          <a:ext cx="15238095" cy="8571428"/>
        </a:xfrm>
        <a:prstGeom prst="rect">
          <a:avLst/>
        </a:prstGeom>
      </xdr:spPr>
    </xdr:pic>
    <xdr:clientData/>
  </xdr:twoCellAnchor>
  <xdr:twoCellAnchor editAs="oneCell">
    <xdr:from>
      <xdr:col>92</xdr:col>
      <xdr:colOff>0</xdr:colOff>
      <xdr:row>239</xdr:row>
      <xdr:rowOff>0</xdr:rowOff>
    </xdr:from>
    <xdr:to>
      <xdr:col>118</xdr:col>
      <xdr:colOff>379095</xdr:colOff>
      <xdr:row>283</xdr:row>
      <xdr:rowOff>189428</xdr:rowOff>
    </xdr:to>
    <xdr:pic>
      <xdr:nvPicPr>
        <xdr:cNvPr id="10" name="Picture 9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52578000" y="48768000"/>
          <a:ext cx="15238095" cy="8571428"/>
        </a:xfrm>
        <a:prstGeom prst="rect">
          <a:avLst/>
        </a:prstGeom>
      </xdr:spPr>
    </xdr:pic>
    <xdr:clientData/>
  </xdr:twoCellAnchor>
  <xdr:twoCellAnchor editAs="oneCell">
    <xdr:from>
      <xdr:col>137</xdr:col>
      <xdr:colOff>0</xdr:colOff>
      <xdr:row>0</xdr:row>
      <xdr:rowOff>0</xdr:rowOff>
    </xdr:from>
    <xdr:to>
      <xdr:col>155</xdr:col>
      <xdr:colOff>77646</xdr:colOff>
      <xdr:row>21</xdr:row>
      <xdr:rowOff>96274</xdr:rowOff>
    </xdr:to>
    <xdr:pic>
      <xdr:nvPicPr>
        <xdr:cNvPr id="11" name="Picture 10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78295500" y="0"/>
          <a:ext cx="10364646" cy="7335274"/>
        </a:xfrm>
        <a:prstGeom prst="rect">
          <a:avLst/>
        </a:prstGeom>
      </xdr:spPr>
    </xdr:pic>
    <xdr:clientData/>
  </xdr:twoCellAnchor>
  <xdr:twoCellAnchor editAs="oneCell">
    <xdr:from>
      <xdr:col>137</xdr:col>
      <xdr:colOff>0</xdr:colOff>
      <xdr:row>27</xdr:row>
      <xdr:rowOff>0</xdr:rowOff>
    </xdr:from>
    <xdr:to>
      <xdr:col>154</xdr:col>
      <xdr:colOff>525304</xdr:colOff>
      <xdr:row>66</xdr:row>
      <xdr:rowOff>20090</xdr:rowOff>
    </xdr:to>
    <xdr:pic>
      <xdr:nvPicPr>
        <xdr:cNvPr id="12" name="Picture 11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78295500" y="8382000"/>
          <a:ext cx="10240804" cy="7449590"/>
        </a:xfrm>
        <a:prstGeom prst="rect">
          <a:avLst/>
        </a:prstGeom>
      </xdr:spPr>
    </xdr:pic>
    <xdr:clientData/>
  </xdr:twoCellAnchor>
  <xdr:twoCellAnchor editAs="oneCell">
    <xdr:from>
      <xdr:col>138</xdr:col>
      <xdr:colOff>0</xdr:colOff>
      <xdr:row>72</xdr:row>
      <xdr:rowOff>0</xdr:rowOff>
    </xdr:from>
    <xdr:to>
      <xdr:col>155</xdr:col>
      <xdr:colOff>420515</xdr:colOff>
      <xdr:row>110</xdr:row>
      <xdr:rowOff>77221</xdr:rowOff>
    </xdr:to>
    <xdr:pic>
      <xdr:nvPicPr>
        <xdr:cNvPr id="13" name="Picture 12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78867000" y="16954500"/>
          <a:ext cx="10136015" cy="7316221"/>
        </a:xfrm>
        <a:prstGeom prst="rect">
          <a:avLst/>
        </a:prstGeom>
      </xdr:spPr>
    </xdr:pic>
    <xdr:clientData/>
  </xdr:twoCellAnchor>
  <xdr:twoCellAnchor editAs="oneCell">
    <xdr:from>
      <xdr:col>139</xdr:col>
      <xdr:colOff>0</xdr:colOff>
      <xdr:row>117</xdr:row>
      <xdr:rowOff>0</xdr:rowOff>
    </xdr:from>
    <xdr:to>
      <xdr:col>156</xdr:col>
      <xdr:colOff>430041</xdr:colOff>
      <xdr:row>155</xdr:row>
      <xdr:rowOff>1010</xdr:rowOff>
    </xdr:to>
    <xdr:pic>
      <xdr:nvPicPr>
        <xdr:cNvPr id="14" name="Picture 13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79438500" y="25527000"/>
          <a:ext cx="10145541" cy="7240010"/>
        </a:xfrm>
        <a:prstGeom prst="rect">
          <a:avLst/>
        </a:prstGeom>
      </xdr:spPr>
    </xdr:pic>
    <xdr:clientData/>
  </xdr:twoCellAnchor>
  <xdr:twoCellAnchor editAs="oneCell">
    <xdr:from>
      <xdr:col>200</xdr:col>
      <xdr:colOff>0</xdr:colOff>
      <xdr:row>0</xdr:row>
      <xdr:rowOff>0</xdr:rowOff>
    </xdr:from>
    <xdr:to>
      <xdr:col>226</xdr:col>
      <xdr:colOff>379095</xdr:colOff>
      <xdr:row>27</xdr:row>
      <xdr:rowOff>189428</xdr:rowOff>
    </xdr:to>
    <xdr:pic>
      <xdr:nvPicPr>
        <xdr:cNvPr id="15" name="Picture 14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14300000" y="0"/>
          <a:ext cx="15238095" cy="8571428"/>
        </a:xfrm>
        <a:prstGeom prst="rect">
          <a:avLst/>
        </a:prstGeom>
      </xdr:spPr>
    </xdr:pic>
    <xdr:clientData/>
  </xdr:twoCellAnchor>
  <xdr:twoCellAnchor editAs="oneCell">
    <xdr:from>
      <xdr:col>139</xdr:col>
      <xdr:colOff>0</xdr:colOff>
      <xdr:row>164</xdr:row>
      <xdr:rowOff>0</xdr:rowOff>
    </xdr:from>
    <xdr:to>
      <xdr:col>157</xdr:col>
      <xdr:colOff>144331</xdr:colOff>
      <xdr:row>201</xdr:row>
      <xdr:rowOff>86721</xdr:rowOff>
    </xdr:to>
    <xdr:pic>
      <xdr:nvPicPr>
        <xdr:cNvPr id="16" name="Picture 15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79438500" y="34480500"/>
          <a:ext cx="10431331" cy="7135221"/>
        </a:xfrm>
        <a:prstGeom prst="rect">
          <a:avLst/>
        </a:prstGeom>
      </xdr:spPr>
    </xdr:pic>
    <xdr:clientData/>
  </xdr:twoCellAnchor>
  <xdr:twoCellAnchor editAs="oneCell">
    <xdr:from>
      <xdr:col>139</xdr:col>
      <xdr:colOff>0</xdr:colOff>
      <xdr:row>209</xdr:row>
      <xdr:rowOff>0</xdr:rowOff>
    </xdr:from>
    <xdr:to>
      <xdr:col>157</xdr:col>
      <xdr:colOff>134804</xdr:colOff>
      <xdr:row>247</xdr:row>
      <xdr:rowOff>48642</xdr:rowOff>
    </xdr:to>
    <xdr:pic>
      <xdr:nvPicPr>
        <xdr:cNvPr id="17" name="Picture 16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79438500" y="43053000"/>
          <a:ext cx="10421804" cy="7287642"/>
        </a:xfrm>
        <a:prstGeom prst="rect">
          <a:avLst/>
        </a:prstGeom>
      </xdr:spPr>
    </xdr:pic>
    <xdr:clientData/>
  </xdr:twoCellAnchor>
  <xdr:twoCellAnchor editAs="oneCell">
    <xdr:from>
      <xdr:col>165</xdr:col>
      <xdr:colOff>0</xdr:colOff>
      <xdr:row>0</xdr:row>
      <xdr:rowOff>0</xdr:rowOff>
    </xdr:from>
    <xdr:to>
      <xdr:col>186</xdr:col>
      <xdr:colOff>373202</xdr:colOff>
      <xdr:row>20</xdr:row>
      <xdr:rowOff>124826</xdr:rowOff>
    </xdr:to>
    <xdr:pic>
      <xdr:nvPicPr>
        <xdr:cNvPr id="18" name="Picture 17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94297500" y="0"/>
          <a:ext cx="12374702" cy="7173326"/>
        </a:xfrm>
        <a:prstGeom prst="rect">
          <a:avLst/>
        </a:prstGeom>
      </xdr:spPr>
    </xdr:pic>
    <xdr:clientData/>
  </xdr:twoCellAnchor>
  <xdr:twoCellAnchor editAs="oneCell">
    <xdr:from>
      <xdr:col>165</xdr:col>
      <xdr:colOff>0</xdr:colOff>
      <xdr:row>25</xdr:row>
      <xdr:rowOff>0</xdr:rowOff>
    </xdr:from>
    <xdr:to>
      <xdr:col>186</xdr:col>
      <xdr:colOff>96938</xdr:colOff>
      <xdr:row>62</xdr:row>
      <xdr:rowOff>134352</xdr:rowOff>
    </xdr:to>
    <xdr:pic>
      <xdr:nvPicPr>
        <xdr:cNvPr id="19" name="Picture 18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94297500" y="8001000"/>
          <a:ext cx="12098438" cy="7182852"/>
        </a:xfrm>
        <a:prstGeom prst="rect">
          <a:avLst/>
        </a:prstGeom>
      </xdr:spPr>
    </xdr:pic>
    <xdr:clientData/>
  </xdr:twoCellAnchor>
  <xdr:twoCellAnchor editAs="oneCell">
    <xdr:from>
      <xdr:col>165</xdr:col>
      <xdr:colOff>0</xdr:colOff>
      <xdr:row>69</xdr:row>
      <xdr:rowOff>0</xdr:rowOff>
    </xdr:from>
    <xdr:to>
      <xdr:col>186</xdr:col>
      <xdr:colOff>535150</xdr:colOff>
      <xdr:row>106</xdr:row>
      <xdr:rowOff>96247</xdr:rowOff>
    </xdr:to>
    <xdr:pic>
      <xdr:nvPicPr>
        <xdr:cNvPr id="20" name="Picture 19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94297500" y="16383000"/>
          <a:ext cx="12536650" cy="7144747"/>
        </a:xfrm>
        <a:prstGeom prst="rect">
          <a:avLst/>
        </a:prstGeom>
      </xdr:spPr>
    </xdr:pic>
    <xdr:clientData/>
  </xdr:twoCellAnchor>
  <xdr:twoCellAnchor editAs="oneCell">
    <xdr:from>
      <xdr:col>165</xdr:col>
      <xdr:colOff>0</xdr:colOff>
      <xdr:row>115</xdr:row>
      <xdr:rowOff>0</xdr:rowOff>
    </xdr:from>
    <xdr:to>
      <xdr:col>185</xdr:col>
      <xdr:colOff>554122</xdr:colOff>
      <xdr:row>152</xdr:row>
      <xdr:rowOff>124826</xdr:rowOff>
    </xdr:to>
    <xdr:pic>
      <xdr:nvPicPr>
        <xdr:cNvPr id="21" name="Picture 20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94297500" y="25146000"/>
          <a:ext cx="11984122" cy="7173326"/>
        </a:xfrm>
        <a:prstGeom prst="rect">
          <a:avLst/>
        </a:prstGeom>
      </xdr:spPr>
    </xdr:pic>
    <xdr:clientData/>
  </xdr:twoCellAnchor>
  <xdr:twoCellAnchor editAs="oneCell">
    <xdr:from>
      <xdr:col>166</xdr:col>
      <xdr:colOff>0</xdr:colOff>
      <xdr:row>158</xdr:row>
      <xdr:rowOff>0</xdr:rowOff>
    </xdr:from>
    <xdr:to>
      <xdr:col>187</xdr:col>
      <xdr:colOff>468465</xdr:colOff>
      <xdr:row>195</xdr:row>
      <xdr:rowOff>39089</xdr:rowOff>
    </xdr:to>
    <xdr:pic>
      <xdr:nvPicPr>
        <xdr:cNvPr id="22" name="Picture 21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94869000" y="33337500"/>
          <a:ext cx="12469965" cy="7087589"/>
        </a:xfrm>
        <a:prstGeom prst="rect">
          <a:avLst/>
        </a:prstGeom>
      </xdr:spPr>
    </xdr:pic>
    <xdr:clientData/>
  </xdr:twoCellAnchor>
  <xdr:twoCellAnchor editAs="oneCell">
    <xdr:from>
      <xdr:col>168</xdr:col>
      <xdr:colOff>0</xdr:colOff>
      <xdr:row>201</xdr:row>
      <xdr:rowOff>0</xdr:rowOff>
    </xdr:from>
    <xdr:to>
      <xdr:col>190</xdr:col>
      <xdr:colOff>173229</xdr:colOff>
      <xdr:row>238</xdr:row>
      <xdr:rowOff>143879</xdr:rowOff>
    </xdr:to>
    <xdr:pic>
      <xdr:nvPicPr>
        <xdr:cNvPr id="23" name="Picture 22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96012000" y="41529000"/>
          <a:ext cx="12746229" cy="7192379"/>
        </a:xfrm>
        <a:prstGeom prst="rect">
          <a:avLst/>
        </a:prstGeom>
      </xdr:spPr>
    </xdr:pic>
    <xdr:clientData/>
  </xdr:twoCellAnchor>
  <xdr:twoCellAnchor editAs="oneCell">
    <xdr:from>
      <xdr:col>168</xdr:col>
      <xdr:colOff>0</xdr:colOff>
      <xdr:row>245</xdr:row>
      <xdr:rowOff>0</xdr:rowOff>
    </xdr:from>
    <xdr:to>
      <xdr:col>189</xdr:col>
      <xdr:colOff>258886</xdr:colOff>
      <xdr:row>282</xdr:row>
      <xdr:rowOff>124826</xdr:rowOff>
    </xdr:to>
    <xdr:pic>
      <xdr:nvPicPr>
        <xdr:cNvPr id="24" name="Picture 23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96012000" y="49911000"/>
          <a:ext cx="12260386" cy="717332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5"/>
  <sheetViews>
    <sheetView tabSelected="1" topLeftCell="A7" workbookViewId="0">
      <selection activeCell="K23" sqref="K23"/>
    </sheetView>
  </sheetViews>
  <sheetFormatPr defaultRowHeight="15" x14ac:dyDescent="0.25"/>
  <cols>
    <col min="10" max="10" width="14.42578125" bestFit="1" customWidth="1"/>
    <col min="11" max="11" width="12.5703125" bestFit="1" customWidth="1"/>
  </cols>
  <sheetData>
    <row r="1" spans="1:11" x14ac:dyDescent="0.25">
      <c r="A1" t="s">
        <v>0</v>
      </c>
      <c r="C1">
        <v>19.13</v>
      </c>
    </row>
    <row r="2" spans="1:11" x14ac:dyDescent="0.25">
      <c r="H2">
        <v>2019</v>
      </c>
      <c r="I2">
        <v>20300</v>
      </c>
    </row>
    <row r="3" spans="1:11" x14ac:dyDescent="0.25">
      <c r="A3">
        <v>251.25</v>
      </c>
      <c r="H3">
        <v>2020</v>
      </c>
      <c r="I3">
        <f>I2/100*105</f>
        <v>21315</v>
      </c>
    </row>
    <row r="4" spans="1:11" x14ac:dyDescent="0.25">
      <c r="A4">
        <v>249.7</v>
      </c>
      <c r="B4">
        <v>20300</v>
      </c>
      <c r="C4">
        <f>B4*A4</f>
        <v>5068910</v>
      </c>
      <c r="H4">
        <v>2021</v>
      </c>
      <c r="I4">
        <f t="shared" ref="I4:I6" si="0">I3/100*105</f>
        <v>22380.75</v>
      </c>
    </row>
    <row r="5" spans="1:11" x14ac:dyDescent="0.25">
      <c r="H5">
        <v>2022</v>
      </c>
      <c r="I5">
        <f t="shared" si="0"/>
        <v>23499.787500000002</v>
      </c>
    </row>
    <row r="6" spans="1:11" x14ac:dyDescent="0.25">
      <c r="H6">
        <v>2023</v>
      </c>
      <c r="I6">
        <f t="shared" si="0"/>
        <v>24674.776875000003</v>
      </c>
    </row>
    <row r="7" spans="1:11" x14ac:dyDescent="0.25">
      <c r="A7" t="s">
        <v>2</v>
      </c>
      <c r="B7">
        <v>5800</v>
      </c>
    </row>
    <row r="10" spans="1:11" x14ac:dyDescent="0.25">
      <c r="A10" t="s">
        <v>3</v>
      </c>
    </row>
    <row r="11" spans="1:11" x14ac:dyDescent="0.25">
      <c r="A11">
        <v>375.09</v>
      </c>
      <c r="B11">
        <v>4050000</v>
      </c>
      <c r="C11">
        <f>B11/A11</f>
        <v>10797.408621930737</v>
      </c>
      <c r="G11">
        <v>2260</v>
      </c>
      <c r="J11" t="s">
        <v>4</v>
      </c>
      <c r="K11" s="3">
        <v>249.7</v>
      </c>
    </row>
    <row r="12" spans="1:11" x14ac:dyDescent="0.25">
      <c r="A12">
        <v>209.95910000000001</v>
      </c>
      <c r="B12">
        <v>2510000</v>
      </c>
      <c r="C12">
        <f t="shared" ref="C12:C35" si="1">B12/A12</f>
        <v>11954.709274330095</v>
      </c>
      <c r="G12">
        <f>G11/10.764</f>
        <v>209.95912300260127</v>
      </c>
      <c r="J12" t="s">
        <v>5</v>
      </c>
      <c r="K12" s="3">
        <v>27500</v>
      </c>
    </row>
    <row r="13" spans="1:11" x14ac:dyDescent="0.25">
      <c r="A13">
        <v>151</v>
      </c>
      <c r="B13">
        <v>1350000</v>
      </c>
      <c r="C13">
        <f t="shared" si="1"/>
        <v>8940.3973509933767</v>
      </c>
      <c r="J13" t="s">
        <v>6</v>
      </c>
      <c r="K13" s="3">
        <f>K12*K11</f>
        <v>6866750</v>
      </c>
    </row>
    <row r="14" spans="1:11" x14ac:dyDescent="0.25">
      <c r="A14">
        <v>915.55949999999996</v>
      </c>
      <c r="B14">
        <v>8213000</v>
      </c>
      <c r="C14">
        <f t="shared" si="1"/>
        <v>8970.4710616841403</v>
      </c>
      <c r="J14" t="s">
        <v>7</v>
      </c>
      <c r="K14" s="4">
        <f>K13*90%</f>
        <v>6180075</v>
      </c>
    </row>
    <row r="15" spans="1:11" x14ac:dyDescent="0.25">
      <c r="A15">
        <v>313.548</v>
      </c>
      <c r="B15">
        <v>2813000</v>
      </c>
      <c r="C15">
        <f t="shared" si="1"/>
        <v>8971.5131335553087</v>
      </c>
      <c r="G15">
        <v>2600</v>
      </c>
      <c r="J15" t="s">
        <v>8</v>
      </c>
      <c r="K15" s="4">
        <f>K13*80%</f>
        <v>5493400</v>
      </c>
    </row>
    <row r="16" spans="1:11" x14ac:dyDescent="0.25">
      <c r="A16">
        <v>279</v>
      </c>
      <c r="B16">
        <v>2540000</v>
      </c>
      <c r="C16">
        <f t="shared" si="1"/>
        <v>9103.9426523297498</v>
      </c>
      <c r="G16">
        <f>G15*10.764</f>
        <v>27986.399999999998</v>
      </c>
    </row>
    <row r="17" spans="1:11" x14ac:dyDescent="0.25">
      <c r="A17">
        <v>242</v>
      </c>
      <c r="B17">
        <v>2000000</v>
      </c>
      <c r="C17">
        <f t="shared" si="1"/>
        <v>8264.4628099173551</v>
      </c>
      <c r="J17" t="s">
        <v>9</v>
      </c>
      <c r="K17" s="4">
        <f>K11*5800</f>
        <v>1448260</v>
      </c>
    </row>
    <row r="18" spans="1:11" x14ac:dyDescent="0.25">
      <c r="A18">
        <v>202</v>
      </c>
      <c r="B18">
        <v>6800000</v>
      </c>
      <c r="C18">
        <f t="shared" si="1"/>
        <v>33663.366336633662</v>
      </c>
    </row>
    <row r="19" spans="1:11" x14ac:dyDescent="0.25">
      <c r="A19" s="2">
        <v>124</v>
      </c>
      <c r="B19" s="2">
        <v>3500000</v>
      </c>
      <c r="C19" s="2">
        <f t="shared" si="1"/>
        <v>28225.806451612902</v>
      </c>
    </row>
    <row r="20" spans="1:11" x14ac:dyDescent="0.25">
      <c r="A20" s="2">
        <v>251</v>
      </c>
      <c r="B20" s="2">
        <v>7500000</v>
      </c>
      <c r="C20" s="2">
        <f t="shared" si="1"/>
        <v>29880.478087649404</v>
      </c>
    </row>
    <row r="21" spans="1:11" x14ac:dyDescent="0.25">
      <c r="A21">
        <v>489</v>
      </c>
      <c r="B21">
        <v>8200000</v>
      </c>
      <c r="C21">
        <f t="shared" si="1"/>
        <v>16768.916155419221</v>
      </c>
    </row>
    <row r="22" spans="1:11" x14ac:dyDescent="0.25">
      <c r="A22">
        <v>202</v>
      </c>
      <c r="B22">
        <v>6600000</v>
      </c>
      <c r="C22">
        <f t="shared" si="1"/>
        <v>32673.267326732672</v>
      </c>
    </row>
    <row r="23" spans="1:11" x14ac:dyDescent="0.25">
      <c r="A23">
        <v>591</v>
      </c>
      <c r="B23">
        <v>13100000</v>
      </c>
      <c r="C23">
        <f t="shared" si="1"/>
        <v>22165.820642978004</v>
      </c>
    </row>
    <row r="24" spans="1:11" x14ac:dyDescent="0.25">
      <c r="A24">
        <v>278</v>
      </c>
      <c r="B24">
        <v>6160000</v>
      </c>
      <c r="C24">
        <f t="shared" si="1"/>
        <v>22158.273381294963</v>
      </c>
    </row>
    <row r="25" spans="1:11" x14ac:dyDescent="0.25">
      <c r="A25" s="2">
        <v>83.64</v>
      </c>
      <c r="B25" s="2">
        <v>2100000</v>
      </c>
      <c r="C25" s="2">
        <f t="shared" si="1"/>
        <v>25107.604017216643</v>
      </c>
    </row>
    <row r="26" spans="1:11" x14ac:dyDescent="0.25">
      <c r="A26">
        <v>73.05</v>
      </c>
      <c r="B26">
        <v>17200000</v>
      </c>
      <c r="C26">
        <f t="shared" si="1"/>
        <v>235455.16769336071</v>
      </c>
    </row>
    <row r="27" spans="1:11" x14ac:dyDescent="0.25">
      <c r="A27">
        <v>278.52999999999997</v>
      </c>
      <c r="B27">
        <v>5851000</v>
      </c>
      <c r="C27">
        <f t="shared" si="1"/>
        <v>21006.713818978209</v>
      </c>
    </row>
    <row r="28" spans="1:11" x14ac:dyDescent="0.25">
      <c r="A28" s="2">
        <v>126.3</v>
      </c>
      <c r="B28" s="2">
        <v>3500000</v>
      </c>
      <c r="C28" s="2">
        <f t="shared" si="1"/>
        <v>27711.797307996832</v>
      </c>
    </row>
    <row r="29" spans="1:11" x14ac:dyDescent="0.25">
      <c r="A29">
        <v>242.57</v>
      </c>
      <c r="B29">
        <v>2030000</v>
      </c>
      <c r="C29">
        <f t="shared" si="1"/>
        <v>8368.7183081172443</v>
      </c>
    </row>
    <row r="30" spans="1:11" x14ac:dyDescent="0.25">
      <c r="A30">
        <v>301.12</v>
      </c>
      <c r="B30">
        <v>12600000</v>
      </c>
      <c r="C30">
        <f t="shared" si="1"/>
        <v>41843.78320935175</v>
      </c>
    </row>
    <row r="31" spans="1:11" x14ac:dyDescent="0.25">
      <c r="A31">
        <v>585.5</v>
      </c>
      <c r="B31">
        <v>1960000</v>
      </c>
      <c r="C31">
        <f t="shared" si="1"/>
        <v>3347.5661827497865</v>
      </c>
    </row>
    <row r="32" spans="1:11" x14ac:dyDescent="0.25">
      <c r="A32" s="2">
        <v>94.52</v>
      </c>
      <c r="B32" s="2">
        <v>2300000</v>
      </c>
      <c r="C32" s="2">
        <f t="shared" si="1"/>
        <v>24333.474396953028</v>
      </c>
    </row>
    <row r="33" spans="1:3" x14ac:dyDescent="0.25">
      <c r="A33" s="2">
        <v>50.19</v>
      </c>
      <c r="B33" s="2">
        <v>1251000</v>
      </c>
      <c r="C33" s="2">
        <f t="shared" si="1"/>
        <v>24925.283921099821</v>
      </c>
    </row>
    <row r="34" spans="1:3" x14ac:dyDescent="0.25">
      <c r="A34">
        <v>139.41</v>
      </c>
      <c r="B34">
        <v>2900000</v>
      </c>
      <c r="C34">
        <f t="shared" si="1"/>
        <v>20801.95107954953</v>
      </c>
    </row>
    <row r="35" spans="1:3" x14ac:dyDescent="0.25">
      <c r="A35">
        <v>71.930000000000007</v>
      </c>
      <c r="B35">
        <v>1700000</v>
      </c>
      <c r="C35">
        <f t="shared" si="1"/>
        <v>23634.08869734464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EY1" zoomScale="70" zoomScaleNormal="70" workbookViewId="0">
      <selection activeCell="EB86" sqref="EB86"/>
    </sheetView>
  </sheetViews>
  <sheetFormatPr defaultRowHeight="15" x14ac:dyDescent="0.25"/>
  <cols>
    <col min="90" max="90" width="9.140625" customWidth="1"/>
  </cols>
  <sheetData>
    <row r="1" spans="1:1" ht="270" x14ac:dyDescent="0.25">
      <c r="A1" s="1" t="s">
        <v>1</v>
      </c>
    </row>
  </sheetData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Sheet1</vt:lpstr>
      <vt:lpstr>Sheet2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2023-12-07T05:35:22Z</dcterms:modified>
</cp:coreProperties>
</file>