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L20" i="1"/>
  <c r="N3" i="1"/>
  <c r="L21" i="1"/>
  <c r="L19" i="1"/>
  <c r="L8" i="1"/>
  <c r="L9" i="1" s="1"/>
  <c r="L6" i="1"/>
  <c r="L4" i="1"/>
  <c r="L3" i="1"/>
  <c r="L12" i="1" s="1"/>
  <c r="L10" i="1" l="1"/>
  <c r="L11" i="1" s="1"/>
  <c r="L13" i="1" s="1"/>
  <c r="L16" i="1" s="1"/>
  <c r="L17" i="1" l="1"/>
  <c r="L18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<sst xmlns="http://schemas.openxmlformats.org/spreadsheetml/2006/main" count="21" uniqueCount="20">
  <si>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</si>
  <si>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</si>
  <si>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</si>
  <si>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</si>
  <si>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</si>
  <si>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</si>
  <si>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</si>
  <si>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</si>
  <si>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</si>
  <si>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</si>
  <si>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</si>
  <si>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</si>
  <si>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</si>
  <si>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</si>
  <si>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</si>
  <si>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</si>
  <si>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</si>
  <si>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</si>
  <si>
    <t>Carpet</t>
  </si>
  <si>
    <t>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</si>
</sst>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7" workbookViewId="0">
      <selection activeCell="L20" sqref="L20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:17" ht="16.5" x14ac:dyDescent="0.3">
      <c r="K1" s="1" t="s">
        <v>0</v>
      </c>
      <c r="L1" s="2">
        <v>17500</v>
      </c>
      <c r="N1">
        <v>2023</v>
      </c>
    </row>
    <row r="2" spans="1:17" ht="82.5" x14ac:dyDescent="0.3">
      <c r="A2" t="s">
        <v>18</v>
      </c>
      <c r="B2">
        <v>1645</v>
      </c>
      <c r="K2" s="3" t="s">
        <v>1</v>
      </c>
      <c r="L2" s="2">
        <v>3000</v>
      </c>
      <c r="N2">
        <v>1973</v>
      </c>
    </row>
    <row r="3" spans="1:17" ht="16.5" x14ac:dyDescent="0.3">
      <c r="A3" t="s">
        <v>19</v>
      </c>
      <c r="B3">
        <v>1974</v>
      </c>
      <c r="K3" s="1" t="s">
        <v>2</v>
      </c>
      <c r="L3" s="2">
        <f>L1-L2</f>
        <v>14500</v>
      </c>
      <c r="N3">
        <f>N1-N2</f>
        <v>50</v>
      </c>
    </row>
    <row r="4" spans="1:17" ht="16.5" x14ac:dyDescent="0.3">
      <c r="K4" s="1" t="s">
        <v>3</v>
      </c>
      <c r="L4" s="2">
        <f>L2*1</f>
        <v>3000</v>
      </c>
    </row>
    <row r="5" spans="1:17" ht="16.5" x14ac:dyDescent="0.3">
      <c r="K5" s="1" t="s">
        <v>4</v>
      </c>
      <c r="L5" s="4">
        <v>50</v>
      </c>
    </row>
    <row r="6" spans="1:17" ht="16.5" x14ac:dyDescent="0.3">
      <c r="K6" s="1" t="s">
        <v>5</v>
      </c>
      <c r="L6" s="4">
        <f>L7-L5</f>
        <v>10</v>
      </c>
    </row>
    <row r="7" spans="1:17" ht="16.5" x14ac:dyDescent="0.3">
      <c r="K7" s="1" t="s">
        <v>6</v>
      </c>
      <c r="L7" s="4">
        <v>60</v>
      </c>
    </row>
    <row r="8" spans="1:17" ht="49.5" x14ac:dyDescent="0.3">
      <c r="K8" s="3" t="s">
        <v>7</v>
      </c>
      <c r="L8" s="4">
        <f>90*L5/L7</f>
        <v>75</v>
      </c>
    </row>
    <row r="9" spans="1:17" ht="16.5" x14ac:dyDescent="0.3">
      <c r="K9" s="1"/>
      <c r="L9" s="5">
        <f>L8%</f>
        <v>0.75</v>
      </c>
    </row>
    <row r="10" spans="1:17" ht="16.5" x14ac:dyDescent="0.3">
      <c r="K10" s="1" t="s">
        <v>8</v>
      </c>
      <c r="L10" s="2">
        <f>L4*L9</f>
        <v>2250</v>
      </c>
    </row>
    <row r="11" spans="1:17" ht="16.5" x14ac:dyDescent="0.3">
      <c r="K11" s="1" t="s">
        <v>9</v>
      </c>
      <c r="L11" s="2">
        <f>L4-L10</f>
        <v>750</v>
      </c>
    </row>
    <row r="12" spans="1:17" ht="16.5" x14ac:dyDescent="0.3">
      <c r="K12" s="1" t="s">
        <v>2</v>
      </c>
      <c r="L12" s="2">
        <f>L3</f>
        <v>14500</v>
      </c>
    </row>
    <row r="13" spans="1:17" ht="16.5" x14ac:dyDescent="0.3">
      <c r="K13" s="1" t="s">
        <v>10</v>
      </c>
      <c r="L13" s="2">
        <f>L12+L11</f>
        <v>15250</v>
      </c>
    </row>
    <row r="14" spans="1:17" ht="16.5" x14ac:dyDescent="0.3">
      <c r="K14" s="1"/>
      <c r="L14" s="4"/>
      <c r="Q14">
        <v>28218330</v>
      </c>
    </row>
    <row r="15" spans="1:17" ht="16.5" x14ac:dyDescent="0.3">
      <c r="K15" s="6" t="s">
        <v>11</v>
      </c>
      <c r="L15" s="7">
        <v>1974</v>
      </c>
      <c r="Q15">
        <f>Q14*0.04/12</f>
        <v>94061.099999999991</v>
      </c>
    </row>
    <row r="16" spans="1:17" ht="16.5" x14ac:dyDescent="0.3">
      <c r="K16" s="6" t="s">
        <v>12</v>
      </c>
      <c r="L16" s="8">
        <f>L13*L15</f>
        <v>30103500</v>
      </c>
    </row>
    <row r="17" spans="11:12" ht="16.5" x14ac:dyDescent="0.3">
      <c r="K17" s="9" t="s">
        <v>13</v>
      </c>
      <c r="L17" s="10">
        <f>L16*90%</f>
        <v>27093150</v>
      </c>
    </row>
    <row r="18" spans="11:12" ht="16.5" x14ac:dyDescent="0.3">
      <c r="K18" s="9" t="s">
        <v>14</v>
      </c>
      <c r="L18" s="10">
        <f>L16*80%</f>
        <v>24082800</v>
      </c>
    </row>
    <row r="19" spans="11:12" ht="16.5" x14ac:dyDescent="0.3">
      <c r="K19" s="9" t="s">
        <v>15</v>
      </c>
      <c r="L19" s="10">
        <f>333.6*L2</f>
        <v>1000800.0000000001</v>
      </c>
    </row>
    <row r="20" spans="11:12" ht="16.5" x14ac:dyDescent="0.3">
      <c r="K20" s="11" t="s">
        <v>16</v>
      </c>
      <c r="L20" s="10">
        <f>L16*0.04/12</f>
        <v>100345</v>
      </c>
    </row>
    <row r="21" spans="11:12" ht="16.5" x14ac:dyDescent="0.3">
      <c r="K21" s="12" t="s">
        <v>17</v>
      </c>
      <c r="L21" s="13">
        <f>L15*11627</f>
        <v>22951698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2023-12-05T14:33:15Z</dcterms:modified>
</cp:coreProperties>
</file>