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AASHVI AMIT SHAH - PNB\"/>
    </mc:Choice>
  </mc:AlternateContent>
  <xr:revisionPtr revIDLastSave="0" documentId="13_ncr:1_{673EAEDF-D156-4A9D-B6F4-216F4E6357D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<sst xmlns="http://schemas.openxmlformats.org/spreadsheetml/2006/main" count="47" uniqueCount="41">
  <si>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</si>
  <si>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</si>
  <si>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</si>
  <si>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</si>
  <si>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</si>
  <si>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</si>
  <si>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</si>
  <si>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</si>
  <si>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</si>
  <si>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</si>
  <si>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</si>
  <si>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</si>
  <si>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</si>
  <si>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</si>
  <si>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</si>
  <si>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</si>
  <si>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</si>
  <si>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</si>
  <si>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</si>
  <si>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</si>
  <si>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</si>
  <si>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</si>
  <si>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</si>
  <si>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</si>
  <si>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</si>
  <si>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</si>
  <si>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</si>
  <si>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</si>
  <si>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</si>
  <si>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</si>
  <si>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</si>
  <si>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</si>
  <si>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</si>
  <si>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</si>
  <si>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</si>
  <si>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</si>
  <si>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</si>
  <si>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</si>
  <si>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</si>
  <si>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FMV/ RV</t>
  </si>
  <si>
    <t>Punjab National Bank ( Goregaon West Jawahar Nagar )    - AASHVI AMIT SHAH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</si>
</sst>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415405</xdr:colOff>
      <xdr:row>21</xdr:row>
      <xdr:rowOff>180975</xdr:rowOff>
    </xdr:from>
    <xdr:to>
      <xdr:col>9</xdr:col>
      <xdr:colOff>553568</xdr:colOff>
      <xdr:row>47</xdr:row>
      <xdr:rowOff>10515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878E3-AC4F-43C6-A2DB-F7423000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105" y="5600700"/>
          <a:ext cx="5957938" cy="5277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39552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A95A5-7001-4FC4-A9CA-3B576F8D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2752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239605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EF61E-1F11-41F1-B156-AC20E3C1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02805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525480</xdr:colOff>
      <xdr:row>41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7F480-BB39-4D62-8855-111652DF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98280" cy="76877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DE79B-6C87-4CD6-9AAD-04C9C06A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65446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525480</xdr:colOff>
      <xdr:row>47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1EDD6-EE3B-41CF-81B5-C0D6F47D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98280" cy="76877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126054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3D93B-9A5E-485A-9739-29136C65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75654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3" zoomScaleNormal="100" workbookViewId="0">
      <selection activeCell="T30" sqref="T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10">
        <f t="shared" si="2"/>
        <v>0</v>
      </c>
      <c r="E6" s="4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10">
        <f t="shared" ref="D7" si="13">C7*1.2</f>
        <v>0</v>
      </c>
      <c r="E7" s="46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10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7" t="s">
        <v>36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</row>
    <row r="10" spans="1:20" s="44" customFormat="1" x14ac:dyDescent="0.25">
      <c r="A10" s="42">
        <f t="shared" ref="A10:A19" si="21">N10</f>
        <v>0</v>
      </c>
      <c r="B10" s="42">
        <f t="shared" ref="B10:B19" si="22">Q10</f>
        <v>225</v>
      </c>
      <c r="C10" s="42">
        <f>B10*1.2</f>
        <v>270</v>
      </c>
      <c r="D10" s="42">
        <f t="shared" ref="D10:D19" si="23">C10*1.2</f>
        <v>324</v>
      </c>
      <c r="E10" s="43">
        <f t="shared" ref="E10:E19" si="24">R10</f>
        <v>4000000</v>
      </c>
      <c r="F10" s="42">
        <f t="shared" ref="F10:F19" si="25">ROUND((E10/B10),0)</f>
        <v>17778</v>
      </c>
      <c r="G10" s="42">
        <f t="shared" ref="G10:G19" si="26">ROUND((E10/C10),0)</f>
        <v>14815</v>
      </c>
      <c r="H10" s="42">
        <f t="shared" ref="H10:H19" si="27">ROUND((E10/D10),0)</f>
        <v>12346</v>
      </c>
      <c r="I10" s="42" t="e">
        <f>#REF!</f>
        <v>#REF!</v>
      </c>
      <c r="J10" s="42">
        <f t="shared" ref="J10:J19" si="28">S10</f>
        <v>0</v>
      </c>
      <c r="O10" s="44">
        <v>0</v>
      </c>
      <c r="P10" s="44">
        <f t="shared" ref="P10:Q19" si="29">O10/1.2</f>
        <v>0</v>
      </c>
      <c r="Q10" s="44">
        <v>225</v>
      </c>
      <c r="R10" s="45">
        <v>4000000</v>
      </c>
    </row>
    <row r="11" spans="1:20" s="44" customFormat="1" x14ac:dyDescent="0.25">
      <c r="A11" s="42">
        <f t="shared" si="21"/>
        <v>0</v>
      </c>
      <c r="B11" s="42">
        <f t="shared" si="22"/>
        <v>225</v>
      </c>
      <c r="C11" s="42">
        <f t="shared" ref="C11:C19" si="30">B11*1.2</f>
        <v>270</v>
      </c>
      <c r="D11" s="42">
        <f t="shared" si="23"/>
        <v>324</v>
      </c>
      <c r="E11" s="43">
        <f t="shared" si="24"/>
        <v>3600000</v>
      </c>
      <c r="F11" s="42">
        <f t="shared" si="25"/>
        <v>16000</v>
      </c>
      <c r="G11" s="42">
        <f t="shared" si="26"/>
        <v>13333</v>
      </c>
      <c r="H11" s="42">
        <f t="shared" si="27"/>
        <v>11111</v>
      </c>
      <c r="I11" s="42" t="e">
        <f>#REF!</f>
        <v>#REF!</v>
      </c>
      <c r="J11" s="42">
        <f t="shared" si="28"/>
        <v>0</v>
      </c>
      <c r="O11" s="44">
        <v>0</v>
      </c>
      <c r="P11" s="44">
        <f t="shared" si="29"/>
        <v>0</v>
      </c>
      <c r="Q11" s="44">
        <v>225</v>
      </c>
      <c r="R11" s="45">
        <v>3600000</v>
      </c>
    </row>
    <row r="12" spans="1:20" x14ac:dyDescent="0.25">
      <c r="A12" s="4">
        <f t="shared" si="21"/>
        <v>0</v>
      </c>
      <c r="B12" s="4">
        <f t="shared" si="22"/>
        <v>225</v>
      </c>
      <c r="C12" s="4">
        <f t="shared" si="30"/>
        <v>270</v>
      </c>
      <c r="D12" s="4">
        <f t="shared" si="23"/>
        <v>324</v>
      </c>
      <c r="E12" s="5">
        <f t="shared" si="24"/>
        <v>3800000</v>
      </c>
      <c r="F12" s="10">
        <f t="shared" si="25"/>
        <v>16889</v>
      </c>
      <c r="G12" s="10">
        <f t="shared" si="26"/>
        <v>14074</v>
      </c>
      <c r="H12" s="10">
        <f t="shared" si="27"/>
        <v>11728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225</v>
      </c>
      <c r="R12" s="2">
        <v>3800000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275</v>
      </c>
      <c r="C13" s="4">
        <f t="shared" si="30"/>
        <v>330</v>
      </c>
      <c r="D13" s="4">
        <f t="shared" si="23"/>
        <v>396</v>
      </c>
      <c r="E13" s="5">
        <f t="shared" si="24"/>
        <v>3640000</v>
      </c>
      <c r="F13" s="10">
        <f t="shared" si="25"/>
        <v>13236</v>
      </c>
      <c r="G13" s="10">
        <f t="shared" si="26"/>
        <v>11030</v>
      </c>
      <c r="H13" s="10">
        <f t="shared" si="27"/>
        <v>9192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275</v>
      </c>
      <c r="R13" s="2">
        <v>3640000</v>
      </c>
      <c r="S13" s="8"/>
      <c r="T13" s="8"/>
    </row>
    <row r="14" spans="1:20" s="44" customFormat="1" x14ac:dyDescent="0.25">
      <c r="A14" s="42">
        <f t="shared" si="21"/>
        <v>0</v>
      </c>
      <c r="B14" s="42">
        <f t="shared" si="22"/>
        <v>225</v>
      </c>
      <c r="C14" s="42">
        <f t="shared" si="30"/>
        <v>270</v>
      </c>
      <c r="D14" s="42">
        <f t="shared" si="23"/>
        <v>324</v>
      </c>
      <c r="E14" s="43">
        <f t="shared" si="24"/>
        <v>3800000</v>
      </c>
      <c r="F14" s="42">
        <f t="shared" si="25"/>
        <v>16889</v>
      </c>
      <c r="G14" s="42">
        <f t="shared" si="26"/>
        <v>14074</v>
      </c>
      <c r="H14" s="42">
        <f t="shared" si="27"/>
        <v>11728</v>
      </c>
      <c r="I14" s="42" t="e">
        <f>#REF!</f>
        <v>#REF!</v>
      </c>
      <c r="J14" s="42">
        <f t="shared" si="28"/>
        <v>0</v>
      </c>
      <c r="O14" s="44">
        <v>0</v>
      </c>
      <c r="P14" s="44">
        <f t="shared" si="29"/>
        <v>0</v>
      </c>
      <c r="Q14" s="44">
        <v>225</v>
      </c>
      <c r="R14" s="45">
        <v>3800000</v>
      </c>
    </row>
    <row r="15" spans="1:20" s="44" customFormat="1" x14ac:dyDescent="0.25">
      <c r="A15" s="42">
        <f t="shared" si="21"/>
        <v>0</v>
      </c>
      <c r="B15" s="42">
        <f t="shared" si="22"/>
        <v>225</v>
      </c>
      <c r="C15" s="42">
        <f t="shared" si="30"/>
        <v>270</v>
      </c>
      <c r="D15" s="42">
        <f t="shared" si="23"/>
        <v>324</v>
      </c>
      <c r="E15" s="43">
        <f t="shared" si="24"/>
        <v>3500000</v>
      </c>
      <c r="F15" s="42">
        <f t="shared" si="25"/>
        <v>15556</v>
      </c>
      <c r="G15" s="42">
        <f t="shared" si="26"/>
        <v>12963</v>
      </c>
      <c r="H15" s="42">
        <f t="shared" si="27"/>
        <v>10802</v>
      </c>
      <c r="I15" s="42" t="e">
        <f>#REF!</f>
        <v>#REF!</v>
      </c>
      <c r="J15" s="42">
        <f t="shared" si="28"/>
        <v>0</v>
      </c>
      <c r="O15" s="44">
        <v>0</v>
      </c>
      <c r="P15" s="44">
        <f t="shared" si="29"/>
        <v>0</v>
      </c>
      <c r="Q15" s="44">
        <v>225</v>
      </c>
      <c r="R15" s="45">
        <v>3500000</v>
      </c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46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10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46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10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E20" s="8"/>
      <c r="F20" s="8"/>
      <c r="G20" s="8"/>
      <c r="H20" s="8"/>
      <c r="I20" s="8"/>
      <c r="U20" s="18" t="s">
        <v>13</v>
      </c>
      <c r="V20" s="19"/>
      <c r="W20" s="20">
        <v>16000</v>
      </c>
      <c r="X20" s="21" t="s">
        <v>38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13000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8" t="s">
        <v>40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13000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16000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323</v>
      </c>
      <c r="X35" s="25"/>
    </row>
    <row r="36" spans="15:24" ht="15.75" x14ac:dyDescent="0.25">
      <c r="P36" s="14" t="s">
        <v>29</v>
      </c>
      <c r="S36" s="11"/>
      <c r="T36" s="12"/>
      <c r="U36" s="18" t="s">
        <v>39</v>
      </c>
      <c r="V36" s="32"/>
      <c r="W36" s="33">
        <f>W33*W35+X37</f>
        <v>5168000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4651200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4134400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969000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10766.666666666666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W19" sqref="W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1" sqref="T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2023-12-05T05:00:28Z</dcterms:modified>
</cp:coreProperties>
</file>