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Yogesh Aaghav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1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7" i="25"/>
  <c r="G24" i="40"/>
  <c r="G22" i="40"/>
  <c r="G18" i="40"/>
  <c r="G19" i="40"/>
  <c r="G20" i="40"/>
  <c r="G21" i="40"/>
  <c r="G17" i="40"/>
  <c r="G16" i="40"/>
  <c r="G12" i="40"/>
  <c r="G13" i="40"/>
  <c r="G14" i="40"/>
  <c r="G15" i="40"/>
  <c r="G11" i="40"/>
  <c r="D28" i="23"/>
  <c r="I30" i="40" l="1"/>
  <c r="L28" i="40"/>
  <c r="J28" i="40"/>
  <c r="G26" i="37" l="1"/>
  <c r="F56" i="31"/>
  <c r="R24" i="4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Q10" i="4" l="1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<sst xmlns="http://schemas.openxmlformats.org/spreadsheetml/2006/main" count="131" uniqueCount="101">
  <si>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</si>
  <si>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</si>
  <si>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</si>
  <si>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</si>
  <si>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</si>
  <si>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</si>
  <si>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</si>
  <si>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</si>
  <si>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</si>
  <si>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</si>
  <si>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</si>
  <si>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</si>
  <si>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</si>
  <si>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</si>
  <si>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</si>
  <si>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</si>
  <si>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</si>
  <si>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</si>
  <si>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</si>
  <si>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</si>
  <si>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</si>
  <si>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</si>
  <si>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</si>
  <si>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</si>
  <si>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</si>
  <si>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</si>
  <si>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</si>
  <si>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</si>
  <si>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</si>
  <si>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</si>
  <si>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</si>
  <si>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</si>
  <si>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</si>
  <si>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</si>
  <si>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</si>
  <si>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</si>
  <si>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</si>
  <si>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</si>
  <si>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</si>
  <si>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</si>
  <si>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</si>
  <si>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</si>
  <si>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</si>
  <si>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</si>
  <si>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</si>
  <si>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</si>
  <si>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</si>
  <si>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</si>
  <si>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</si>
  <si>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</si>
  <si>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</si>
  <si>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</si>
  <si>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</si>
  <si>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</si>
  <si>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</si>
  <si>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</si>
  <si>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</si>
  <si>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</si>
  <si>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</si>
  <si>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</si>
  <si>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</si>
  <si>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</si>
  <si>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</si>
  <si>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</si>
  <si>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</si>
  <si>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</si>
  <si>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</si>
  <si>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</si>
  <si>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</si>
  <si>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</si>
  <si>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</si>
  <si>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</si>
  <si>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</si>
  <si>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</si>
  <si>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</si>
  <si>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</si>
  <si>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</si>
  <si>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</si>
  <si>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</si>
  <si>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</si>
  <si>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</si>
  <si>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</si>
  <si>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</si>
  <si>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</si>
  <si>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</si>
  <si>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</si>
  <si>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</si>
  <si>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</si>
  <si>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</si>
  <si>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</si>
  <si>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</si>
  <si>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</si>
  <si>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</si>
  <si>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</si>
  <si>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</si>
  <si>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</si>
  <si>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</si>
  <si>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</si>
  <si>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Porch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</si>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</sst>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336177</xdr:colOff>
      <xdr:row>1</xdr:row>
      <xdr:rowOff>156883</xdr:rowOff>
    </xdr:from>
    <xdr:to>
      <xdr:col>15</xdr:col>
      <xdr:colOff>138650</xdr:colOff>
      <xdr:row>21</xdr:row>
      <xdr:rowOff>156407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765" y="347383"/>
          <a:ext cx="5853650" cy="38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19050</xdr:rowOff>
    </xdr:from>
    <xdr:to>
      <xdr:col>10</xdr:col>
      <xdr:colOff>599331</xdr:colOff>
      <xdr:row>21</xdr:row>
      <xdr:rowOff>56669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9550"/>
          <a:ext cx="5952381" cy="38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33</xdr:row>
      <xdr:rowOff>57150</xdr:rowOff>
    </xdr:from>
    <xdr:to>
      <xdr:col>10</xdr:col>
      <xdr:colOff>237374</xdr:colOff>
      <xdr:row>52</xdr:row>
      <xdr:rowOff>190031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6343650"/>
          <a:ext cx="6009524" cy="37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347383</xdr:colOff>
      <xdr:row>1</xdr:row>
      <xdr:rowOff>112059</xdr:rowOff>
    </xdr:from>
    <xdr:to>
      <xdr:col>10</xdr:col>
      <xdr:colOff>436292</xdr:colOff>
      <xdr:row>22</xdr:row>
      <xdr:rowOff>187749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1" y="302559"/>
          <a:ext cx="5904762" cy="4076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85725</xdr:rowOff>
    </xdr:from>
    <xdr:to>
      <xdr:col>11</xdr:col>
      <xdr:colOff>370731</xdr:colOff>
      <xdr:row>19</xdr:row>
      <xdr:rowOff>123392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276225"/>
          <a:ext cx="5952381" cy="3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F17" sqref="F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36035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14350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19650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19650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34000</v>
      </c>
      <c r="D10" s="57" t="s">
        <v>61</v>
      </c>
      <c r="E10" s="58">
        <f>ROUND(C10/10.764,0)</f>
        <v>3159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851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2688309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1702000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30"/>
  <sheetViews>
    <sheetView topLeftCell="A7" zoomScale="115" zoomScaleNormal="115" workbookViewId="0">
      <selection activeCell="G24" sqref="G24"/>
    </sheetView>
  </sheetViews>
  <sheetFormatPr defaultRowHeight="15"/>
  <sheetData>
    <row r="4" spans="5:9">
      <c r="F4" s="119"/>
    </row>
    <row r="5" spans="5:9">
      <c r="F5" s="119"/>
    </row>
    <row r="6" spans="5:9">
      <c r="F6" s="119"/>
    </row>
    <row r="7" spans="5:9">
      <c r="F7" s="119"/>
    </row>
    <row r="8" spans="5:9">
      <c r="F8" s="119"/>
    </row>
    <row r="9" spans="5:9">
      <c r="F9" s="119"/>
    </row>
    <row r="11" spans="5:9">
      <c r="E11" s="75">
        <v>10</v>
      </c>
      <c r="F11" s="119">
        <v>14.1</v>
      </c>
      <c r="G11">
        <f>F11*E11</f>
        <v>141</v>
      </c>
    </row>
    <row r="12" spans="5:9">
      <c r="E12" s="75">
        <v>10</v>
      </c>
      <c r="F12" s="119">
        <v>12.2</v>
      </c>
      <c r="G12" s="75">
        <f t="shared" ref="G12:G15" si="0">F12*E12</f>
        <v>122</v>
      </c>
    </row>
    <row r="13" spans="5:9">
      <c r="E13" s="75">
        <v>9.6999999999999993</v>
      </c>
      <c r="F13" s="119">
        <v>8</v>
      </c>
      <c r="G13" s="75">
        <f t="shared" si="0"/>
        <v>77.599999999999994</v>
      </c>
    </row>
    <row r="14" spans="5:9">
      <c r="E14">
        <v>9.1</v>
      </c>
      <c r="F14" s="119">
        <v>6</v>
      </c>
      <c r="G14" s="75">
        <f t="shared" si="0"/>
        <v>54.599999999999994</v>
      </c>
    </row>
    <row r="15" spans="5:9">
      <c r="E15">
        <v>3.4</v>
      </c>
      <c r="F15" s="119">
        <v>9.1</v>
      </c>
      <c r="G15" s="75">
        <f t="shared" si="0"/>
        <v>30.939999999999998</v>
      </c>
      <c r="I15" s="119"/>
    </row>
    <row r="16" spans="5:9">
      <c r="F16" s="119"/>
      <c r="G16">
        <f>SUM(G11:G15)</f>
        <v>426.14000000000004</v>
      </c>
    </row>
    <row r="17" spans="5:12">
      <c r="E17">
        <v>14.9</v>
      </c>
      <c r="F17" s="119">
        <v>9.11</v>
      </c>
      <c r="G17">
        <f>F17*E17</f>
        <v>135.739</v>
      </c>
    </row>
    <row r="18" spans="5:12">
      <c r="E18">
        <v>10</v>
      </c>
      <c r="F18" s="119">
        <v>16.8</v>
      </c>
      <c r="G18" s="75">
        <f t="shared" ref="G18:G21" si="1">F18*E18</f>
        <v>168</v>
      </c>
    </row>
    <row r="19" spans="5:12">
      <c r="E19">
        <v>3.1</v>
      </c>
      <c r="F19" s="119">
        <v>9.8000000000000007</v>
      </c>
      <c r="G19" s="75">
        <f t="shared" si="1"/>
        <v>30.380000000000003</v>
      </c>
    </row>
    <row r="20" spans="5:12">
      <c r="E20">
        <v>5.0999999999999996</v>
      </c>
      <c r="F20" s="119">
        <v>9.11</v>
      </c>
      <c r="G20" s="75">
        <f t="shared" si="1"/>
        <v>46.460999999999991</v>
      </c>
    </row>
    <row r="21" spans="5:12">
      <c r="E21">
        <v>3.8</v>
      </c>
      <c r="F21" s="119">
        <v>4.8</v>
      </c>
      <c r="G21" s="75">
        <f t="shared" si="1"/>
        <v>18.239999999999998</v>
      </c>
    </row>
    <row r="22" spans="5:12">
      <c r="G22">
        <f>SUM(G17:G21)</f>
        <v>398.82000000000005</v>
      </c>
    </row>
    <row r="23" spans="5:12">
      <c r="H23" s="6"/>
      <c r="I23" s="6"/>
    </row>
    <row r="24" spans="5:12">
      <c r="F24" s="119"/>
      <c r="G24">
        <f>G16+G22</f>
        <v>824.96</v>
      </c>
    </row>
    <row r="25" spans="5:12">
      <c r="F25" s="119"/>
      <c r="H25" s="6"/>
      <c r="I25" s="120"/>
    </row>
    <row r="26" spans="5:12">
      <c r="F26" s="119"/>
    </row>
    <row r="28" spans="5:12">
      <c r="H28" s="6" t="s">
        <v>98</v>
      </c>
      <c r="I28">
        <v>3.35</v>
      </c>
      <c r="J28" s="119">
        <f>I28*3.28</f>
        <v>10.988</v>
      </c>
      <c r="K28">
        <v>2</v>
      </c>
      <c r="L28" s="119">
        <f>K28*3.28</f>
        <v>6.56</v>
      </c>
    </row>
    <row r="30" spans="5:12">
      <c r="I30">
        <f>J28*L28</f>
        <v>72.081279999999992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E16" sqref="E16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4800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2800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4800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100</v>
      </c>
      <c r="B18" s="7"/>
      <c r="C18" s="76">
        <v>851</v>
      </c>
      <c r="D18" s="76"/>
      <c r="E18" s="77"/>
      <c r="F18" s="78"/>
      <c r="G18" s="78"/>
    </row>
    <row r="19" spans="1:8">
      <c r="A19" s="15"/>
      <c r="B19" s="6"/>
      <c r="C19" s="30">
        <f>C18*C16</f>
        <v>4084800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C19*95%</f>
        <v>3880560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3267840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1702000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8510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79.02</v>
      </c>
      <c r="D28" s="120">
        <f>C28*10.764</f>
        <v>850.57127999999989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Normal="100" workbookViewId="0">
      <selection activeCell="P16" sqref="P1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1000</v>
      </c>
      <c r="C11" s="4">
        <f t="shared" si="2"/>
        <v>1200</v>
      </c>
      <c r="D11" s="4">
        <f t="shared" si="3"/>
        <v>1440</v>
      </c>
      <c r="E11" s="5">
        <f t="shared" si="4"/>
        <v>6000000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v>1000</v>
      </c>
      <c r="R11" s="2">
        <v>6000000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2000</v>
      </c>
      <c r="C12" s="4">
        <f t="shared" si="2"/>
        <v>2400</v>
      </c>
      <c r="D12" s="4">
        <f t="shared" si="3"/>
        <v>2880</v>
      </c>
      <c r="E12" s="5">
        <f t="shared" si="4"/>
        <v>17000000</v>
      </c>
      <c r="F12" s="4">
        <f t="shared" si="5"/>
        <v>8500</v>
      </c>
      <c r="G12" s="4">
        <f t="shared" si="6"/>
        <v>7083</v>
      </c>
      <c r="H12" s="4">
        <f t="shared" si="7"/>
        <v>5903</v>
      </c>
      <c r="I12" s="4">
        <f t="shared" si="8"/>
        <v>0</v>
      </c>
      <c r="J12" s="4">
        <f t="shared" si="9"/>
        <v>0</v>
      </c>
      <c r="Q12">
        <v>2000</v>
      </c>
      <c r="R12" s="2">
        <v>17000000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R16" s="2"/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R17" s="2"/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R18" s="2"/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J5" activeCellId="1" sqref="I4 J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5:F56"/>
  <sheetViews>
    <sheetView topLeftCell="A37" workbookViewId="0">
      <selection activeCell="I56" sqref="I56"/>
    </sheetView>
  </sheetViews>
  <sheetFormatPr defaultRowHeight="15"/>
  <sheetData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M28" sqref="M28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2023-12-01T13:18:39Z</dcterms:modified>
</cp:coreProperties>
</file>