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eshgiri Goswami\"/>
    </mc:Choice>
  </mc:AlternateContent>
  <xr:revisionPtr revIDLastSave="0" documentId="13_ncr:1_{C6B99633-DAC4-4A59-9D15-10F71964EBA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8" i="4" l="1"/>
  <c r="P10" i="4" l="1"/>
  <c r="Q10" i="4" s="1"/>
  <c r="P11" i="4"/>
  <c r="H20" i="4" l="1"/>
  <c r="Q12" i="4" l="1"/>
  <c r="P12" i="4"/>
  <c r="Q11" i="4"/>
  <c r="P9" i="4"/>
  <c r="Q8" i="4"/>
  <c r="P8" i="4"/>
  <c r="P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<sst xmlns="http://schemas.openxmlformats.org/spreadsheetml/2006/main" count="165" uniqueCount="25">
  <si>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</si>
  <si>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</si>
  <si>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</si>
  <si>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</si>
  <si>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</si>
  <si>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</si>
  <si>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</si>
  <si>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</si>
  <si>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</si>
  <si>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</si>
  <si>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</si>
  <si>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</si>
  <si>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</si>
  <si>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605, 6th floor, Building No.3. ghatkopar karma kiran chsl, hansoi lane, ghatkopar west</t>
  </si>
  <si>
    <t>ca</t>
  </si>
  <si>
    <t>rate</t>
  </si>
  <si>
    <t>fmv</t>
  </si>
  <si>
    <t>karma kiran</t>
  </si>
  <si>
    <t>ghatkopar west</t>
  </si>
  <si>
    <t>k</t>
  </si>
  <si>
    <t>mca</t>
  </si>
  <si>
    <t>ls - 55 to 58 lakh</t>
  </si>
  <si>
    <t>oc - 2001</t>
  </si>
  <si>
    <t>24200/-</t>
  </si>
  <si>
    <t>sigma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</si>
</sst>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192739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A1AD8-8C7A-4B0C-AEC6-7E050303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42339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268779</xdr:colOff>
      <xdr:row>53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8403C-5CDA-40D7-996E-397E95D7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899179" cy="9097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135496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FA1BE-993B-47B1-A060-686AF98FF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375496" cy="7478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211791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7E0E7-6F1A-4CEB-A268-4C6DE2A50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61391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525905</xdr:colOff>
      <xdr:row>54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159B2-2ED1-47E3-A631-551C78D2A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546705" cy="9088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440338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2901D-B46D-4DCA-A0D5-E5B2A421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680338" cy="9135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573962</xdr:colOff>
      <xdr:row>48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F481E-7634-4D2A-98B9-15014D34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42762" cy="9088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87183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DFE2C-E248-490A-BCFA-155E232B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50383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300</v>
      </c>
      <c r="C2" s="4">
        <f>B2*1.2</f>
        <v>360</v>
      </c>
      <c r="D2" s="4">
        <f t="shared" ref="D2:D13" si="2">C2*1.2</f>
        <v>432</v>
      </c>
      <c r="E2" s="5">
        <f t="shared" ref="E2:E13" si="3">R2</f>
        <v>5200000</v>
      </c>
      <c r="F2" s="10">
        <f t="shared" ref="F2:F13" si="4">ROUND((E2/B2),0)</f>
        <v>17333</v>
      </c>
      <c r="G2" s="10">
        <f t="shared" ref="G2:G13" si="5">ROUND((E2/C2),0)</f>
        <v>14444</v>
      </c>
      <c r="H2" s="10">
        <f t="shared" ref="H2:H13" si="6">ROUND((E2/D2),0)</f>
        <v>12037</v>
      </c>
      <c r="I2" s="4" t="e">
        <f>#REF!</f>
        <v>#REF!</v>
      </c>
      <c r="J2" s="4" t="str">
        <f t="shared" ref="J2:J13" si="7">S2</f>
        <v>karma kiran</v>
      </c>
      <c r="O2">
        <v>0</v>
      </c>
      <c r="P2">
        <v>360</v>
      </c>
      <c r="Q2">
        <f t="shared" ref="Q2:Q12" si="8">P2/1.2</f>
        <v>300</v>
      </c>
      <c r="R2" s="2">
        <v>5200000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4500000</v>
      </c>
      <c r="F3" s="10">
        <f t="shared" si="4"/>
        <v>20000</v>
      </c>
      <c r="G3" s="10">
        <f t="shared" si="5"/>
        <v>16667</v>
      </c>
      <c r="H3" s="10">
        <f t="shared" si="6"/>
        <v>13889</v>
      </c>
      <c r="I3" s="4" t="e">
        <f>#REF!</f>
        <v>#REF!</v>
      </c>
      <c r="J3" s="4" t="str">
        <f t="shared" si="7"/>
        <v>ghatkopar west</v>
      </c>
      <c r="O3">
        <v>0</v>
      </c>
      <c r="P3">
        <f t="shared" ref="P3:P12" si="10">O3/1.2</f>
        <v>0</v>
      </c>
      <c r="Q3">
        <v>225</v>
      </c>
      <c r="R3" s="2">
        <v>4500000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5500000</v>
      </c>
      <c r="F4" s="10">
        <f t="shared" si="4"/>
        <v>24444</v>
      </c>
      <c r="G4" s="10">
        <f t="shared" si="5"/>
        <v>20370</v>
      </c>
      <c r="H4" s="10">
        <f t="shared" si="6"/>
        <v>16975</v>
      </c>
      <c r="I4" s="4" t="e">
        <f>#REF!</f>
        <v>#REF!</v>
      </c>
      <c r="J4" s="4" t="str">
        <f t="shared" si="7"/>
        <v>karma kiran</v>
      </c>
      <c r="O4">
        <v>0</v>
      </c>
      <c r="P4">
        <f t="shared" si="10"/>
        <v>0</v>
      </c>
      <c r="Q4">
        <v>225</v>
      </c>
      <c r="R4" s="2">
        <v>5500000</v>
      </c>
      <c r="S4" s="8" t="s">
        <v>17</v>
      </c>
      <c r="T4" s="8" t="s">
        <v>19</v>
      </c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6000000</v>
      </c>
      <c r="F5" s="15">
        <f t="shared" si="4"/>
        <v>26667</v>
      </c>
      <c r="G5" s="10">
        <f t="shared" si="5"/>
        <v>22222</v>
      </c>
      <c r="H5" s="10">
        <f t="shared" si="6"/>
        <v>18519</v>
      </c>
      <c r="I5" s="4" t="e">
        <f>#REF!</f>
        <v>#REF!</v>
      </c>
      <c r="J5" s="4" t="str">
        <f t="shared" si="7"/>
        <v>ghatkopar west</v>
      </c>
      <c r="O5">
        <v>0</v>
      </c>
      <c r="P5">
        <f t="shared" si="10"/>
        <v>0</v>
      </c>
      <c r="Q5">
        <v>225</v>
      </c>
      <c r="R5" s="2">
        <v>6000000</v>
      </c>
      <c r="S5" s="8" t="s">
        <v>18</v>
      </c>
      <c r="T5" s="8"/>
    </row>
    <row r="6" spans="1:20" x14ac:dyDescent="0.25">
      <c r="A6" s="4">
        <f t="shared" si="0"/>
        <v>0</v>
      </c>
      <c r="B6" s="4">
        <f t="shared" si="1"/>
        <v>306</v>
      </c>
      <c r="C6" s="4">
        <f t="shared" si="9"/>
        <v>367.2</v>
      </c>
      <c r="D6" s="4">
        <f t="shared" si="2"/>
        <v>440.64</v>
      </c>
      <c r="E6" s="16">
        <f t="shared" si="3"/>
        <v>7500000</v>
      </c>
      <c r="F6" s="15">
        <f t="shared" si="4"/>
        <v>24510</v>
      </c>
      <c r="G6" s="10">
        <f t="shared" si="5"/>
        <v>20425</v>
      </c>
      <c r="H6" s="10">
        <f t="shared" si="6"/>
        <v>17021</v>
      </c>
      <c r="I6" s="4" t="e">
        <f>#REF!</f>
        <v>#REF!</v>
      </c>
      <c r="J6" s="4" t="str">
        <f t="shared" si="7"/>
        <v>ghatkopar west</v>
      </c>
      <c r="O6">
        <v>0</v>
      </c>
      <c r="P6">
        <f t="shared" si="10"/>
        <v>0</v>
      </c>
      <c r="Q6">
        <v>306</v>
      </c>
      <c r="R6" s="2">
        <v>7500000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360</v>
      </c>
      <c r="C7" s="4">
        <f t="shared" si="9"/>
        <v>432</v>
      </c>
      <c r="D7" s="4">
        <f t="shared" si="2"/>
        <v>518.4</v>
      </c>
      <c r="E7" s="16">
        <f t="shared" si="3"/>
        <v>9000000</v>
      </c>
      <c r="F7" s="15">
        <f t="shared" si="4"/>
        <v>25000</v>
      </c>
      <c r="G7" s="10">
        <f t="shared" si="5"/>
        <v>20833</v>
      </c>
      <c r="H7" s="10">
        <f t="shared" si="6"/>
        <v>17361</v>
      </c>
      <c r="I7" s="4" t="e">
        <f>#REF!</f>
        <v>#REF!</v>
      </c>
      <c r="J7" s="4" t="str">
        <f t="shared" si="7"/>
        <v>ghatkopar west</v>
      </c>
      <c r="O7">
        <v>0</v>
      </c>
      <c r="P7">
        <f t="shared" si="10"/>
        <v>0</v>
      </c>
      <c r="Q7">
        <v>360</v>
      </c>
      <c r="R7" s="2">
        <v>9000000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 t="str">
        <f t="shared" si="3"/>
        <v>24200/-</v>
      </c>
      <c r="F8" s="10" t="e">
        <f t="shared" si="4"/>
        <v>#VALUE!</v>
      </c>
      <c r="G8" s="10" t="e">
        <f t="shared" si="5"/>
        <v>#VALUE!</v>
      </c>
      <c r="H8" s="10" t="e">
        <f t="shared" si="6"/>
        <v>#VALUE!</v>
      </c>
      <c r="I8" s="4" t="e">
        <f>#REF!</f>
        <v>#REF!</v>
      </c>
      <c r="J8" s="4" t="str">
        <f t="shared" si="7"/>
        <v>sigma</v>
      </c>
      <c r="O8">
        <v>0</v>
      </c>
      <c r="P8">
        <f t="shared" si="10"/>
        <v>0</v>
      </c>
      <c r="Q8">
        <f t="shared" si="8"/>
        <v>0</v>
      </c>
      <c r="R8" s="2" t="s">
        <v>23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300</v>
      </c>
      <c r="C9" s="4">
        <f t="shared" si="9"/>
        <v>360</v>
      </c>
      <c r="D9" s="4">
        <f t="shared" si="2"/>
        <v>432</v>
      </c>
      <c r="E9" s="16">
        <f t="shared" si="3"/>
        <v>6500000</v>
      </c>
      <c r="F9" s="10">
        <f t="shared" si="4"/>
        <v>21667</v>
      </c>
      <c r="G9" s="10">
        <f t="shared" si="5"/>
        <v>18056</v>
      </c>
      <c r="H9" s="10">
        <f t="shared" si="6"/>
        <v>15046</v>
      </c>
      <c r="I9" s="4" t="e">
        <f>#REF!</f>
        <v>#REF!</v>
      </c>
      <c r="J9" s="4" t="str">
        <f t="shared" si="7"/>
        <v>ghatkopar west</v>
      </c>
      <c r="O9">
        <v>0</v>
      </c>
      <c r="P9">
        <f t="shared" si="10"/>
        <v>0</v>
      </c>
      <c r="Q9">
        <v>300</v>
      </c>
      <c r="R9" s="2">
        <v>6500000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F18" s="7">
        <f>H18*1.2</f>
        <v>270</v>
      </c>
      <c r="G18" t="s">
        <v>14</v>
      </c>
      <c r="H18">
        <v>225</v>
      </c>
    </row>
    <row r="19" spans="6:24" x14ac:dyDescent="0.25">
      <c r="G19" t="s">
        <v>15</v>
      </c>
      <c r="H19">
        <v>24000</v>
      </c>
      <c r="O19" t="s">
        <v>20</v>
      </c>
      <c r="P19">
        <v>232</v>
      </c>
    </row>
    <row r="20" spans="6:24" x14ac:dyDescent="0.25">
      <c r="G20" t="s">
        <v>16</v>
      </c>
      <c r="H20">
        <f>H19*H18</f>
        <v>5400000</v>
      </c>
    </row>
    <row r="22" spans="6:24" x14ac:dyDescent="0.25">
      <c r="G22" s="6"/>
      <c r="H22" s="6"/>
    </row>
    <row r="24" spans="6:24" x14ac:dyDescent="0.25">
      <c r="G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2023-12-04T06:43:40Z</dcterms:modified>
</cp:coreProperties>
</file>