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8356B8B-6B17-400E-9F71-EA523E35386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" l="1"/>
  <c r="C28" i="1"/>
  <c r="B20" i="1"/>
  <c r="B22" i="1"/>
  <c r="B33" i="1"/>
  <c r="B7" i="1"/>
  <c r="G6" i="1"/>
  <c r="I15" i="1"/>
  <c r="J26" i="1"/>
  <c r="J25" i="1"/>
  <c r="B16" i="1"/>
  <c r="B10" i="1"/>
  <c r="B5" i="1"/>
  <c r="B6" i="1" s="1"/>
  <c r="B11" i="1" l="1"/>
  <c r="B12" i="1" s="1"/>
  <c r="B13" i="1" s="1"/>
  <c r="B17" i="1" s="1"/>
  <c r="B19" i="1" l="1"/>
  <c r="B18" i="1"/>
  <c r="D33" i="1" l="1"/>
  <c r="J42" i="1" l="1"/>
  <c r="H3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I26" i="1" l="1"/>
  <c r="I27" i="1"/>
  <c r="I28" i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<sst xmlns="http://schemas.openxmlformats.org/spreadsheetml/2006/main" count="29" uniqueCount="29">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</sst>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0" fontId="14" fillId="0" borderId="0" xfId="0" applyFont="1"/>
    <xf numFmtId="0" fontId="15" fillId="0" borderId="0" xfId="0" applyFont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7" fillId="0" borderId="1" xfId="0" applyNumberFormat="1" applyFont="1" applyBorder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5" fillId="0" borderId="0" xfId="0" applyNumberFormat="1" applyFont="1"/>
    <xf numFmtId="10" fontId="2" fillId="0" borderId="0" xfId="0" applyNumberFormat="1" applyFont="1"/>
    <xf numFmtId="43" fontId="2" fillId="0" borderId="0" xfId="0" applyNumberFormat="1" applyFont="1"/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1" applyNumberFormat="1" applyFont="1" applyFill="1" applyBorder="1"/>
    <xf numFmtId="10" fontId="0" fillId="0" borderId="0" xfId="0" applyNumberFormat="1"/>
    <xf numFmtId="0" fontId="9" fillId="0" borderId="0" xfId="0" applyFont="1"/>
    <xf numFmtId="43" fontId="9" fillId="0" borderId="0" xfId="0" applyNumberFormat="1" applyFont="1"/>
    <xf numFmtId="0" fontId="12" fillId="0" borderId="1" xfId="0" applyFont="1" applyBorder="1"/>
    <xf numFmtId="43" fontId="12" fillId="0" borderId="1" xfId="0" applyNumberFormat="1" applyFont="1" applyBorder="1"/>
    <xf numFmtId="0" fontId="0" fillId="0" borderId="1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191207</xdr:colOff>
      <xdr:row>35</xdr:row>
      <xdr:rowOff>48562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E2EFF3-2431-4954-AA88-D0033488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68007" cy="6716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439998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CB692-B09B-475B-B529-5F5420BE4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41598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47</xdr:row>
      <xdr:rowOff>115566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13705C-609A-4CD9-8852-89B4F3E9B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9069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316326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F7387-92AE-4874-8BE1-9AB86272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154208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D3F514-131F-40E0-841E-F650A12B6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55808" cy="822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topLeftCell="A7" zoomScaleNormal="100" workbookViewId="0">
      <selection activeCell="D14" sqref="D14"/>
    </sheetView>
  </sheetViews>
  <sheetFormatPr defaultRowHeight="15" x14ac:dyDescent="0.25"/>
  <cols>
    <col min="1" max="1" width="27.28515625" bestFit="1" customWidth="1"/>
    <col min="2" max="2" width="18.140625" style="11" bestFit="1" customWidth="1"/>
    <col min="3" max="3" width="25.5703125" style="11" bestFit="1" customWidth="1"/>
    <col min="4" max="4" width="18.28515625" bestFit="1" customWidth="1"/>
    <col min="5" max="5" width="18.28515625" customWidth="1"/>
    <col min="6" max="6" width="24.4257812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2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 t="s">
        <v>14</v>
      </c>
      <c r="B2" s="23"/>
      <c r="C2" s="51"/>
      <c r="D2" s="52"/>
      <c r="E2" s="11"/>
      <c r="F2" s="11" t="s">
        <v>1</v>
      </c>
      <c r="G2" s="11"/>
      <c r="H2" s="11"/>
      <c r="I2" s="26"/>
      <c r="L2" s="4"/>
      <c r="O2" s="5"/>
    </row>
    <row r="3" spans="1:15" ht="16.5" x14ac:dyDescent="0.3">
      <c r="A3" s="18" t="s">
        <v>15</v>
      </c>
      <c r="B3" s="41">
        <v>2023</v>
      </c>
      <c r="C3" s="53"/>
      <c r="E3" s="16"/>
      <c r="F3" s="27">
        <v>2000</v>
      </c>
      <c r="G3" s="28">
        <v>2023</v>
      </c>
      <c r="H3" s="29">
        <f>G3-F3</f>
        <v>23</v>
      </c>
      <c r="I3" s="26"/>
      <c r="L3" s="4"/>
      <c r="M3" s="6"/>
      <c r="N3" s="7"/>
      <c r="O3" s="5"/>
    </row>
    <row r="4" spans="1:15" ht="16.5" x14ac:dyDescent="0.3">
      <c r="A4" s="30" t="s">
        <v>16</v>
      </c>
      <c r="B4" s="41">
        <v>2000</v>
      </c>
      <c r="C4" s="53"/>
      <c r="E4" s="16"/>
      <c r="F4" s="31"/>
      <c r="G4" s="28"/>
      <c r="H4" s="29"/>
      <c r="I4" s="26"/>
      <c r="L4" s="8"/>
      <c r="M4" s="6"/>
      <c r="N4" s="7"/>
      <c r="O4" s="5"/>
    </row>
    <row r="5" spans="1:15" ht="16.5" x14ac:dyDescent="0.3">
      <c r="A5" s="18" t="s">
        <v>17</v>
      </c>
      <c r="B5" s="41">
        <f>B3-B4</f>
        <v>23</v>
      </c>
      <c r="C5" s="53"/>
      <c r="E5" s="33"/>
      <c r="F5" s="11" t="s">
        <v>11</v>
      </c>
      <c r="G5" s="11" t="s">
        <v>13</v>
      </c>
      <c r="H5" s="32"/>
      <c r="I5" s="26"/>
      <c r="L5" s="4"/>
      <c r="M5" s="6"/>
      <c r="N5" s="7"/>
      <c r="O5" s="5"/>
    </row>
    <row r="6" spans="1:15" ht="16.5" x14ac:dyDescent="0.3">
      <c r="A6" s="18"/>
      <c r="B6" s="41">
        <f>B5-60</f>
        <v>-37</v>
      </c>
      <c r="C6" s="53"/>
      <c r="E6" s="33"/>
      <c r="F6">
        <v>180</v>
      </c>
      <c r="G6" s="16">
        <f>F6*1.2</f>
        <v>216</v>
      </c>
      <c r="H6" s="32"/>
      <c r="I6" s="11"/>
      <c r="J6" s="44"/>
      <c r="M6" s="6"/>
      <c r="N6" s="7"/>
    </row>
    <row r="7" spans="1:15" ht="16.5" x14ac:dyDescent="0.3">
      <c r="A7" s="18" t="s">
        <v>18</v>
      </c>
      <c r="B7" s="21">
        <f>216*2800</f>
        <v>604800</v>
      </c>
      <c r="C7" s="54"/>
      <c r="E7" s="34"/>
      <c r="F7" s="35"/>
      <c r="G7" s="33"/>
      <c r="H7" s="33"/>
      <c r="I7" s="11"/>
      <c r="J7" s="44"/>
      <c r="M7" s="45"/>
      <c r="N7" s="46"/>
    </row>
    <row r="8" spans="1:15" ht="16.5" x14ac:dyDescent="0.3">
      <c r="A8" s="18" t="s">
        <v>19</v>
      </c>
      <c r="B8" s="18"/>
      <c r="C8" s="54"/>
      <c r="D8" s="9"/>
      <c r="E8" s="40"/>
      <c r="F8" s="35"/>
      <c r="G8" s="16"/>
      <c r="H8" s="33"/>
      <c r="I8" s="11"/>
      <c r="J8" s="44"/>
      <c r="M8" s="45"/>
      <c r="N8" s="46"/>
    </row>
    <row r="9" spans="1:15" ht="16.5" x14ac:dyDescent="0.3">
      <c r="A9" s="18"/>
      <c r="B9" s="18"/>
      <c r="C9" s="54"/>
      <c r="E9" s="34"/>
      <c r="F9" s="35"/>
      <c r="G9" s="25"/>
      <c r="H9" s="16"/>
      <c r="I9" s="11"/>
      <c r="J9" s="44"/>
      <c r="K9" s="47"/>
      <c r="L9" s="47"/>
      <c r="M9" s="10"/>
      <c r="N9" s="46"/>
    </row>
    <row r="10" spans="1:15" ht="16.5" x14ac:dyDescent="0.3">
      <c r="A10" s="30" t="s">
        <v>20</v>
      </c>
      <c r="B10" s="18">
        <f>100-10</f>
        <v>90</v>
      </c>
      <c r="C10" s="54"/>
      <c r="E10" s="34"/>
      <c r="F10" s="35"/>
      <c r="G10" s="28"/>
      <c r="H10" s="16"/>
      <c r="I10" s="11"/>
      <c r="J10" s="44"/>
      <c r="K10" s="47"/>
      <c r="L10" s="47"/>
      <c r="M10" s="10"/>
      <c r="N10" s="46"/>
    </row>
    <row r="11" spans="1:15" ht="16.5" x14ac:dyDescent="0.3">
      <c r="A11" s="18" t="s">
        <v>21</v>
      </c>
      <c r="B11" s="18">
        <f>B10*B5/60</f>
        <v>34.5</v>
      </c>
      <c r="C11" s="54"/>
      <c r="E11" s="36"/>
      <c r="F11" s="35"/>
      <c r="G11" s="33"/>
      <c r="H11" s="16"/>
      <c r="I11" s="16"/>
      <c r="J11" s="44"/>
      <c r="K11" s="48"/>
      <c r="L11" s="47"/>
      <c r="M11" s="10"/>
      <c r="N11" s="49"/>
    </row>
    <row r="12" spans="1:15" ht="16.5" x14ac:dyDescent="0.3">
      <c r="A12" s="18"/>
      <c r="B12" s="42">
        <f>B11%</f>
        <v>0.34499999999999997</v>
      </c>
      <c r="C12" s="54"/>
      <c r="E12" s="34"/>
      <c r="F12" s="35"/>
      <c r="G12" s="33"/>
      <c r="H12" s="16"/>
      <c r="I12" s="16"/>
      <c r="J12" s="44"/>
      <c r="K12" s="47"/>
      <c r="L12" s="47"/>
      <c r="M12" s="10"/>
      <c r="N12" s="7"/>
    </row>
    <row r="13" spans="1:15" ht="16.5" x14ac:dyDescent="0.3">
      <c r="A13" s="18" t="s">
        <v>22</v>
      </c>
      <c r="B13" s="24">
        <f>ROUND((B7*B12),0)</f>
        <v>208656</v>
      </c>
      <c r="C13" s="54"/>
      <c r="D13" s="55"/>
      <c r="E13" s="37"/>
      <c r="F13" s="16"/>
      <c r="G13" s="16"/>
      <c r="H13" s="16"/>
      <c r="I13" s="11"/>
      <c r="J13" s="44"/>
      <c r="K13" s="47"/>
      <c r="L13" s="47"/>
      <c r="M13" s="10"/>
      <c r="N13" s="7"/>
    </row>
    <row r="14" spans="1:15" ht="16.5" x14ac:dyDescent="0.3">
      <c r="A14" s="18" t="s">
        <v>10</v>
      </c>
      <c r="B14" s="24">
        <v>180</v>
      </c>
      <c r="C14" s="53"/>
      <c r="D14" s="9"/>
      <c r="E14" s="16"/>
      <c r="F14" s="11" t="s">
        <v>12</v>
      </c>
      <c r="G14" s="11"/>
      <c r="H14" s="16">
        <f>9.7*18.05</f>
        <v>175.08500000000001</v>
      </c>
      <c r="I14" s="11">
        <v>25000</v>
      </c>
      <c r="J14" s="44"/>
      <c r="K14" s="47"/>
      <c r="L14" s="47"/>
      <c r="M14" s="10"/>
      <c r="N14" s="7"/>
    </row>
    <row r="15" spans="1:15" ht="16.5" x14ac:dyDescent="0.3">
      <c r="A15" s="18" t="s">
        <v>23</v>
      </c>
      <c r="B15" s="41">
        <v>35000</v>
      </c>
      <c r="C15" s="53"/>
      <c r="D15" s="9"/>
      <c r="E15" s="16"/>
      <c r="F15" s="11">
        <v>178</v>
      </c>
      <c r="H15" s="16"/>
      <c r="I15" s="11">
        <f>I14*12</f>
        <v>300000</v>
      </c>
      <c r="J15" s="47"/>
      <c r="K15" s="47"/>
      <c r="L15" s="47"/>
      <c r="M15" s="10"/>
      <c r="N15" s="7"/>
    </row>
    <row r="16" spans="1:15" ht="16.5" x14ac:dyDescent="0.3">
      <c r="A16" s="18" t="s">
        <v>24</v>
      </c>
      <c r="B16" s="21">
        <f>B15*B14</f>
        <v>6300000</v>
      </c>
      <c r="C16" s="56"/>
      <c r="E16" s="16"/>
      <c r="F16" s="16"/>
      <c r="G16" s="33"/>
      <c r="H16" s="33"/>
      <c r="I16" s="16"/>
      <c r="N16" s="46"/>
    </row>
    <row r="17" spans="1:15" ht="16.5" x14ac:dyDescent="0.3">
      <c r="A17" s="19" t="s">
        <v>25</v>
      </c>
      <c r="B17" s="20">
        <f>B16-B13</f>
        <v>6091344</v>
      </c>
      <c r="C17" s="56"/>
      <c r="D17" s="57"/>
      <c r="E17" s="16"/>
      <c r="F17" s="16"/>
      <c r="G17" s="16"/>
      <c r="H17" s="33"/>
      <c r="I17" s="16"/>
      <c r="N17" s="50"/>
      <c r="O17" s="9"/>
    </row>
    <row r="18" spans="1:15" ht="16.5" x14ac:dyDescent="0.3">
      <c r="A18" s="19" t="s">
        <v>26</v>
      </c>
      <c r="B18" s="20">
        <f>B17*0.9</f>
        <v>5482209.6000000006</v>
      </c>
      <c r="C18" s="53"/>
      <c r="D18" s="57"/>
      <c r="E18" s="16"/>
      <c r="F18" s="16"/>
      <c r="G18" s="11"/>
      <c r="H18" s="11"/>
      <c r="I18" s="11"/>
    </row>
    <row r="19" spans="1:15" ht="16.5" x14ac:dyDescent="0.3">
      <c r="A19" s="19" t="s">
        <v>27</v>
      </c>
      <c r="B19" s="20">
        <f>B17*0.8</f>
        <v>4873075.2</v>
      </c>
      <c r="D19" s="57"/>
      <c r="E19" s="16"/>
      <c r="F19" s="39"/>
      <c r="G19" s="11"/>
      <c r="H19" s="11"/>
      <c r="I19" s="11"/>
    </row>
    <row r="20" spans="1:15" ht="18.75" x14ac:dyDescent="0.3">
      <c r="A20" s="58" t="s">
        <v>28</v>
      </c>
      <c r="B20" s="59">
        <f>B17*0.03/12</f>
        <v>15228.36</v>
      </c>
      <c r="D20" s="16"/>
      <c r="E20" s="38"/>
      <c r="F20" s="38"/>
      <c r="G20" s="38"/>
      <c r="H20" s="11"/>
      <c r="I20" s="11"/>
    </row>
    <row r="21" spans="1:15" x14ac:dyDescent="0.25">
      <c r="A21" s="12"/>
      <c r="B21" s="43"/>
      <c r="D21" s="9"/>
    </row>
    <row r="22" spans="1:15" x14ac:dyDescent="0.25">
      <c r="B22" s="16">
        <f>B17/180</f>
        <v>33840.800000000003</v>
      </c>
    </row>
    <row r="23" spans="1:15" x14ac:dyDescent="0.25">
      <c r="D23" t="s">
        <v>2</v>
      </c>
    </row>
    <row r="24" spans="1:15" x14ac:dyDescent="0.25">
      <c r="B24" s="13" t="s">
        <v>7</v>
      </c>
      <c r="C24" s="13" t="s">
        <v>3</v>
      </c>
      <c r="D24" s="12" t="s">
        <v>8</v>
      </c>
      <c r="E24" s="12"/>
      <c r="F24" s="12" t="s">
        <v>0</v>
      </c>
      <c r="G24" s="12" t="s">
        <v>4</v>
      </c>
      <c r="H24" s="12" t="s">
        <v>5</v>
      </c>
      <c r="I24" s="12" t="s">
        <v>6</v>
      </c>
      <c r="J24" s="12"/>
    </row>
    <row r="25" spans="1:15" ht="17.25" x14ac:dyDescent="0.3">
      <c r="B25" s="13"/>
      <c r="C25" s="13"/>
      <c r="D25" s="12">
        <v>270</v>
      </c>
      <c r="E25" s="12"/>
      <c r="F25" s="12">
        <v>9500000</v>
      </c>
      <c r="G25" s="14" t="e">
        <f t="shared" ref="G25:G31" si="0">F25/C25</f>
        <v>#DIV/0!</v>
      </c>
      <c r="H25" s="14">
        <f>F25/D25</f>
        <v>35185.185185185182</v>
      </c>
      <c r="I25" s="14" t="e">
        <f t="shared" ref="I25:I31" si="1">F25/B25</f>
        <v>#DIV/0!</v>
      </c>
      <c r="J25" s="12" t="e">
        <f>D25/C25</f>
        <v>#DIV/0!</v>
      </c>
      <c r="K25" s="17"/>
    </row>
    <row r="26" spans="1:15" ht="17.25" x14ac:dyDescent="0.3">
      <c r="B26" s="13"/>
      <c r="C26" s="13">
        <v>270</v>
      </c>
      <c r="D26" s="12"/>
      <c r="E26" s="12"/>
      <c r="F26" s="12">
        <v>12000000</v>
      </c>
      <c r="G26" s="14">
        <f t="shared" si="0"/>
        <v>44444.444444444445</v>
      </c>
      <c r="H26" s="14" t="e">
        <f>F26/D26</f>
        <v>#DIV/0!</v>
      </c>
      <c r="I26" s="14" t="e">
        <f t="shared" si="1"/>
        <v>#DIV/0!</v>
      </c>
      <c r="J26" s="12">
        <f>D26/C26</f>
        <v>0</v>
      </c>
      <c r="K26" s="17"/>
    </row>
    <row r="27" spans="1:15" x14ac:dyDescent="0.25">
      <c r="B27" s="13"/>
      <c r="C27" s="13"/>
      <c r="D27" s="12">
        <v>180</v>
      </c>
      <c r="E27" s="12"/>
      <c r="F27" s="14">
        <v>6000000</v>
      </c>
      <c r="G27" s="14" t="e">
        <f t="shared" si="0"/>
        <v>#DIV/0!</v>
      </c>
      <c r="H27" s="14">
        <f t="shared" ref="H27:H31" si="2">F27/D27</f>
        <v>33333.333333333336</v>
      </c>
      <c r="I27" s="14" t="e">
        <f t="shared" si="1"/>
        <v>#DIV/0!</v>
      </c>
      <c r="J27" s="12"/>
    </row>
    <row r="28" spans="1:15" x14ac:dyDescent="0.25">
      <c r="B28" s="13"/>
      <c r="C28" s="13">
        <f>D28/1.2</f>
        <v>187.5</v>
      </c>
      <c r="D28" s="12">
        <v>225</v>
      </c>
      <c r="E28" s="12"/>
      <c r="F28" s="14">
        <v>5900000</v>
      </c>
      <c r="G28" s="14">
        <f t="shared" si="0"/>
        <v>31466.666666666668</v>
      </c>
      <c r="H28" s="14">
        <f t="shared" si="2"/>
        <v>26222.222222222223</v>
      </c>
      <c r="I28" s="14" t="e">
        <f t="shared" si="1"/>
        <v>#DIV/0!</v>
      </c>
      <c r="J28" s="12"/>
    </row>
    <row r="29" spans="1:15" x14ac:dyDescent="0.25">
      <c r="B29" s="13"/>
      <c r="C29" s="13"/>
      <c r="D29" s="12"/>
      <c r="E29" s="12"/>
      <c r="F29" s="14">
        <v>5000000</v>
      </c>
      <c r="G29" s="14" t="e">
        <f t="shared" si="0"/>
        <v>#DIV/0!</v>
      </c>
      <c r="H29" s="14" t="e">
        <f t="shared" si="2"/>
        <v>#DIV/0!</v>
      </c>
      <c r="I29" s="14" t="e">
        <f t="shared" si="1"/>
        <v>#DIV/0!</v>
      </c>
      <c r="J29" s="12"/>
    </row>
    <row r="30" spans="1:15" x14ac:dyDescent="0.25">
      <c r="B30" s="13"/>
      <c r="C30" s="13">
        <v>180</v>
      </c>
      <c r="D30" s="60">
        <v>270</v>
      </c>
      <c r="E30" s="12"/>
      <c r="F30" s="14">
        <v>7000000</v>
      </c>
      <c r="G30" s="14">
        <f t="shared" si="0"/>
        <v>38888.888888888891</v>
      </c>
      <c r="H30" s="14">
        <f t="shared" si="2"/>
        <v>25925.925925925927</v>
      </c>
      <c r="I30" s="14" t="e">
        <f t="shared" si="1"/>
        <v>#DIV/0!</v>
      </c>
      <c r="J30" s="12"/>
    </row>
    <row r="31" spans="1:15" x14ac:dyDescent="0.25">
      <c r="B31" s="13"/>
      <c r="C31" s="13"/>
      <c r="D31" s="12"/>
      <c r="E31" s="12"/>
      <c r="F31" s="12"/>
      <c r="G31" s="14" t="e">
        <f t="shared" si="0"/>
        <v>#DIV/0!</v>
      </c>
      <c r="H31" s="14" t="e">
        <f t="shared" si="2"/>
        <v>#DIV/0!</v>
      </c>
      <c r="I31" s="14" t="e">
        <f t="shared" si="1"/>
        <v>#DIV/0!</v>
      </c>
      <c r="J31" s="12"/>
    </row>
    <row r="32" spans="1:15" x14ac:dyDescent="0.25">
      <c r="B32" s="13" t="s">
        <v>9</v>
      </c>
      <c r="C32" s="13"/>
      <c r="D32" s="12"/>
      <c r="E32" s="12"/>
      <c r="F32" s="12"/>
      <c r="G32" s="12"/>
      <c r="H32" s="12"/>
      <c r="I32" s="12"/>
    </row>
    <row r="33" spans="1:10" x14ac:dyDescent="0.25">
      <c r="B33" s="13">
        <f>20.07*10.764</f>
        <v>216.03348</v>
      </c>
      <c r="C33" s="13">
        <v>4600000</v>
      </c>
      <c r="D33" s="12">
        <f>C33/B33</f>
        <v>21292.995881934596</v>
      </c>
      <c r="E33" s="12">
        <v>276000</v>
      </c>
      <c r="F33" s="12">
        <v>30000</v>
      </c>
      <c r="G33" s="12">
        <f>F33+E33+C33</f>
        <v>4906000</v>
      </c>
      <c r="H33" s="12">
        <f>G33/B33</f>
        <v>22709.442999298073</v>
      </c>
      <c r="I33" s="14" t="e">
        <f>G33/A33</f>
        <v>#DIV/0!</v>
      </c>
    </row>
    <row r="34" spans="1:10" x14ac:dyDescent="0.25">
      <c r="B34" s="13">
        <v>180</v>
      </c>
      <c r="C34" s="13">
        <v>5400000</v>
      </c>
      <c r="D34" s="12">
        <f>C34/B34</f>
        <v>30000</v>
      </c>
      <c r="E34" s="12">
        <v>324000</v>
      </c>
      <c r="F34" s="12">
        <v>30000</v>
      </c>
      <c r="G34" s="12">
        <f>F34+E34+C34</f>
        <v>5754000</v>
      </c>
      <c r="H34" s="12">
        <f>G34/B34</f>
        <v>31966.666666666668</v>
      </c>
      <c r="I34" s="14"/>
    </row>
    <row r="35" spans="1:10" x14ac:dyDescent="0.25">
      <c r="B35" s="13"/>
      <c r="C35" s="13"/>
      <c r="D35" s="12" t="e">
        <f>C35/B35</f>
        <v>#DIV/0!</v>
      </c>
      <c r="E35" s="12">
        <v>224000</v>
      </c>
      <c r="F35" s="12">
        <v>30000</v>
      </c>
      <c r="G35" s="12">
        <f>F35+E35+C35</f>
        <v>254000</v>
      </c>
      <c r="H35" s="12" t="e">
        <f>G35/B35</f>
        <v>#DIV/0!</v>
      </c>
      <c r="I35" s="12"/>
    </row>
    <row r="36" spans="1:10" ht="15.75" x14ac:dyDescent="0.25">
      <c r="A36" s="10"/>
      <c r="B36" s="13"/>
      <c r="C36" s="13"/>
      <c r="D36" s="12"/>
      <c r="E36" s="12"/>
      <c r="F36" s="12"/>
      <c r="G36" s="12"/>
      <c r="H36" s="12"/>
      <c r="I36" s="12"/>
    </row>
    <row r="37" spans="1:10" ht="15.75" x14ac:dyDescent="0.25">
      <c r="A37" s="10"/>
    </row>
    <row r="38" spans="1:10" ht="15.75" x14ac:dyDescent="0.25">
      <c r="A38" s="10"/>
    </row>
    <row r="39" spans="1:10" ht="15.75" x14ac:dyDescent="0.25">
      <c r="A39" s="10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  <c r="H42">
        <v>18</v>
      </c>
      <c r="I42">
        <v>35</v>
      </c>
      <c r="J42">
        <f>I42*H42</f>
        <v>630</v>
      </c>
    </row>
    <row r="62" spans="4:6" x14ac:dyDescent="0.25">
      <c r="D62" s="9"/>
      <c r="E62" s="9"/>
      <c r="F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EC71-253A-4958-8EDA-5F28115D526C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2A06-7B97-4C50-9CB4-DDD5BF09417E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2023-11-30T05:41:15Z</dcterms:modified>
</cp:coreProperties>
</file>