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C2826DDE-5368-4580-98D7-52274908849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1" l="1"/>
  <c r="E15" i="1"/>
  <c r="F6" i="1"/>
  <c r="H37" i="1"/>
  <c r="I37" i="1" s="1"/>
  <c r="F37" i="1"/>
  <c r="I36" i="1"/>
  <c r="G37" i="1" l="1"/>
  <c r="C37" i="1"/>
  <c r="C36" i="1"/>
  <c r="C35" i="1"/>
  <c r="B10" i="1" l="1"/>
  <c r="B11" i="1" s="1"/>
  <c r="B8" i="1"/>
  <c r="B6" i="1"/>
  <c r="B5" i="1"/>
  <c r="B14" i="1" s="1"/>
  <c r="B12" i="1" l="1"/>
  <c r="B13" i="1" s="1"/>
  <c r="B15" i="1" s="1"/>
  <c r="B17" i="1" s="1"/>
  <c r="I4" i="1"/>
  <c r="I5" i="1" s="1"/>
  <c r="I31" i="1"/>
  <c r="B18" i="1" l="1"/>
  <c r="B19" i="1"/>
  <c r="B21" i="1"/>
  <c r="I30" i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<sst xmlns="http://schemas.openxmlformats.org/spreadsheetml/2006/main" count="29" uniqueCount="27">
  <si>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</si>
  <si>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</si>
  <si>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</si>
  <si>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</si>
  <si>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</si>
  <si>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</si>
  <si>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</si>
  <si>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</si>
  <si>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</si>
  <si>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</si>
  <si>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</si>
  <si>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</si>
  <si>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</si>
  <si>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</si>
  <si>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</si>
  <si>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</si>
  <si>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</si>
  <si>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</si>
  <si>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</si>
  <si>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</si>
  <si>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</si>
  <si>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</si>
  <si>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</si>
  <si>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</si>
  <si>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RV</t>
  </si>
  <si>
    <t>DV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</si>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</sst>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8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0" fontId="11" fillId="0" borderId="1" xfId="0" applyFont="1" applyBorder="1" applyAlignment="1">
      <alignment horizontal="center"/>
    </xf>
    <xf numFmtId="43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Border="1"/>
    <xf numFmtId="43" fontId="10" fillId="0" borderId="1" xfId="1" applyFont="1" applyBorder="1"/>
    <xf numFmtId="0" fontId="11" fillId="0" borderId="1" xfId="0" applyFont="1" applyBorder="1"/>
    <xf numFmtId="43" fontId="11" fillId="0" borderId="1" xfId="0" applyNumberFormat="1" applyFont="1" applyBorder="1"/>
    <xf numFmtId="0" fontId="0" fillId="0" borderId="6" xfId="0" applyBorder="1"/>
    <xf numFmtId="43" fontId="0" fillId="0" borderId="6" xfId="0" applyNumberForma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164" fontId="0" fillId="0" borderId="0" xfId="1" applyNumberFormat="1" applyFont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2" fontId="0" fillId="0" borderId="0" xfId="1" applyNumberFormat="1" applyFont="1" applyBorder="1"/>
    <xf numFmtId="43" fontId="0" fillId="0" borderId="0" xfId="1" applyFont="1" applyBorder="1"/>
    <xf numFmtId="43" fontId="9" fillId="0" borderId="0" xfId="0" applyNumberFormat="1" applyFont="1"/>
    <xf numFmtId="43" fontId="14" fillId="0" borderId="0" xfId="0" applyNumberFormat="1" applyFont="1"/>
    <xf numFmtId="10" fontId="10" fillId="0" borderId="1" xfId="1" applyNumberFormat="1" applyFont="1" applyBorder="1"/>
    <xf numFmtId="0" fontId="13" fillId="0" borderId="1" xfId="0" applyFont="1" applyBorder="1"/>
    <xf numFmtId="43" fontId="13" fillId="0" borderId="1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487800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650913-8568-6B80-B73D-04BE44878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08600" cy="88118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126054</xdr:colOff>
      <xdr:row>47</xdr:row>
      <xdr:rowOff>134618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B31166-59E1-C9F1-E76C-6E55329DC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75654" cy="9088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363957</xdr:colOff>
      <xdr:row>43</xdr:row>
      <xdr:rowOff>48775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0F4DAE-4C10-F364-4AD4-084ABCBB3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84757" cy="8240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354686</xdr:colOff>
      <xdr:row>48</xdr:row>
      <xdr:rowOff>20329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0AD88E-7217-7154-6DC8-4308F1EB7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04286" cy="91643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202265</xdr:colOff>
      <xdr:row>47</xdr:row>
      <xdr:rowOff>96513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01D7D2-5077-48D3-15EC-0BDEF825D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51865" cy="90500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545128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E84C0F-A11A-47CA-5ACF-5AE71B060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85128" cy="8945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"/>
  <sheetViews>
    <sheetView tabSelected="1" zoomScaleNormal="100" workbookViewId="0">
      <selection activeCell="G15" sqref="G15"/>
    </sheetView>
  </sheetViews>
  <sheetFormatPr defaultRowHeight="15" x14ac:dyDescent="0.25"/>
  <cols>
    <col min="1" max="1" width="21.7109375" bestFit="1" customWidth="1"/>
    <col min="2" max="2" width="15.5703125" style="10" bestFit="1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ht="12" customHeight="1" x14ac:dyDescent="0.25">
      <c r="A1" s="2"/>
      <c r="B1" s="14"/>
      <c r="E1" s="2"/>
      <c r="F1" s="3"/>
      <c r="G1" s="3"/>
    </row>
    <row r="2" spans="1:13" ht="16.5" x14ac:dyDescent="0.3">
      <c r="A2" s="19"/>
      <c r="B2" s="30"/>
      <c r="C2" s="20"/>
      <c r="D2" s="10"/>
      <c r="E2" t="s">
        <v>13</v>
      </c>
    </row>
    <row r="3" spans="1:13" ht="16.5" x14ac:dyDescent="0.3">
      <c r="A3" s="19" t="s">
        <v>0</v>
      </c>
      <c r="B3" s="31">
        <v>35000</v>
      </c>
      <c r="C3" s="21"/>
      <c r="D3" s="9"/>
      <c r="E3" s="4">
        <v>2015</v>
      </c>
      <c r="F3" s="5">
        <v>2023</v>
      </c>
      <c r="G3" s="6">
        <f>F3-E3</f>
        <v>8</v>
      </c>
      <c r="I3">
        <v>26250</v>
      </c>
      <c r="L3" s="5"/>
      <c r="M3" s="6"/>
    </row>
    <row r="4" spans="1:13" ht="33" x14ac:dyDescent="0.3">
      <c r="A4" s="22" t="s">
        <v>1</v>
      </c>
      <c r="B4" s="31">
        <v>3000</v>
      </c>
      <c r="C4" s="21"/>
      <c r="D4" s="9"/>
      <c r="E4" s="7"/>
      <c r="F4" s="5"/>
      <c r="G4" s="6"/>
      <c r="I4">
        <f>I3/100*115</f>
        <v>30187.5</v>
      </c>
      <c r="K4" s="40"/>
      <c r="L4" s="5"/>
      <c r="M4" s="6"/>
    </row>
    <row r="5" spans="1:13" ht="16.5" x14ac:dyDescent="0.3">
      <c r="A5" s="19" t="s">
        <v>2</v>
      </c>
      <c r="B5" s="31">
        <f>B3-B4</f>
        <v>32000</v>
      </c>
      <c r="C5" s="21"/>
      <c r="D5" s="9"/>
      <c r="E5" t="s">
        <v>22</v>
      </c>
      <c r="F5" t="s">
        <v>23</v>
      </c>
      <c r="G5" s="17"/>
      <c r="I5">
        <f>I4/10.764</f>
        <v>2804.4871794871797</v>
      </c>
      <c r="L5" s="5"/>
      <c r="M5" s="6"/>
    </row>
    <row r="6" spans="1:13" ht="16.5" x14ac:dyDescent="0.3">
      <c r="A6" s="19" t="s">
        <v>3</v>
      </c>
      <c r="B6" s="31">
        <f>B4</f>
        <v>3000</v>
      </c>
      <c r="C6" s="21"/>
      <c r="D6" s="9"/>
      <c r="E6">
        <v>914</v>
      </c>
      <c r="F6" s="9">
        <f>E6*1.2</f>
        <v>1096.8</v>
      </c>
      <c r="G6" s="17"/>
      <c r="H6" s="35"/>
      <c r="I6" s="35"/>
      <c r="L6" s="5"/>
      <c r="M6" s="6"/>
    </row>
    <row r="7" spans="1:13" ht="16.5" x14ac:dyDescent="0.3">
      <c r="A7" s="19" t="s">
        <v>4</v>
      </c>
      <c r="B7" s="23">
        <v>8</v>
      </c>
      <c r="C7" s="24"/>
      <c r="D7" s="1"/>
      <c r="F7" s="9"/>
      <c r="G7" s="8"/>
      <c r="H7" s="35"/>
      <c r="I7" s="35"/>
      <c r="L7" s="36"/>
      <c r="M7" s="37"/>
    </row>
    <row r="8" spans="1:13" ht="16.5" x14ac:dyDescent="0.3">
      <c r="A8" s="19" t="s">
        <v>5</v>
      </c>
      <c r="B8" s="23">
        <f>B9-B7</f>
        <v>52</v>
      </c>
      <c r="C8" s="24"/>
      <c r="D8" s="33"/>
      <c r="E8" s="9"/>
      <c r="F8" s="16"/>
      <c r="G8" s="8"/>
      <c r="H8" s="35"/>
      <c r="I8" s="35"/>
      <c r="L8" s="36"/>
      <c r="M8" s="37"/>
    </row>
    <row r="9" spans="1:13" ht="16.5" x14ac:dyDescent="0.3">
      <c r="A9" s="19" t="s">
        <v>6</v>
      </c>
      <c r="B9" s="23">
        <v>60</v>
      </c>
      <c r="C9" s="24"/>
      <c r="D9" s="1"/>
      <c r="E9" s="16"/>
      <c r="F9" s="9"/>
      <c r="G9" s="16"/>
      <c r="H9" s="35"/>
      <c r="I9" s="35"/>
      <c r="J9" s="38"/>
      <c r="K9" s="38"/>
      <c r="L9" s="34"/>
      <c r="M9" s="37"/>
    </row>
    <row r="10" spans="1:13" ht="33" x14ac:dyDescent="0.3">
      <c r="A10" s="22" t="s">
        <v>7</v>
      </c>
      <c r="B10" s="23">
        <f>90*B7/B9</f>
        <v>12</v>
      </c>
      <c r="C10" s="24"/>
      <c r="D10" s="1"/>
      <c r="E10" s="16"/>
      <c r="F10" s="43"/>
      <c r="G10" s="16"/>
      <c r="H10" s="35"/>
      <c r="I10" s="35"/>
      <c r="J10" s="38"/>
      <c r="K10" s="38"/>
      <c r="L10" s="34"/>
      <c r="M10" s="37"/>
    </row>
    <row r="11" spans="1:13" ht="16.5" x14ac:dyDescent="0.3">
      <c r="A11" s="19"/>
      <c r="B11" s="32">
        <f>B10%</f>
        <v>0.12</v>
      </c>
      <c r="C11" s="45"/>
      <c r="D11" s="41"/>
      <c r="G11" s="16"/>
      <c r="H11" s="35"/>
      <c r="I11" s="35"/>
      <c r="J11" s="38"/>
      <c r="K11" s="38"/>
      <c r="L11" s="34"/>
      <c r="M11" s="39"/>
    </row>
    <row r="12" spans="1:13" ht="16.5" x14ac:dyDescent="0.3">
      <c r="A12" s="19" t="s">
        <v>8</v>
      </c>
      <c r="B12" s="31">
        <f>B6*B11</f>
        <v>360</v>
      </c>
      <c r="C12" s="25"/>
      <c r="D12" s="42"/>
      <c r="F12" s="9"/>
      <c r="G12" s="16"/>
      <c r="H12" s="35"/>
      <c r="I12" s="35"/>
      <c r="J12" s="38"/>
      <c r="K12" s="38"/>
      <c r="L12" s="34"/>
      <c r="M12" s="6"/>
    </row>
    <row r="13" spans="1:13" ht="16.5" x14ac:dyDescent="0.3">
      <c r="A13" s="19" t="s">
        <v>9</v>
      </c>
      <c r="B13" s="31">
        <f>B6-B12</f>
        <v>2640</v>
      </c>
      <c r="C13" s="25"/>
      <c r="D13" s="42"/>
      <c r="G13" s="16"/>
      <c r="H13" s="35"/>
      <c r="I13" s="35"/>
      <c r="J13" s="38"/>
      <c r="K13" s="38"/>
      <c r="L13" s="34"/>
      <c r="M13" s="6"/>
    </row>
    <row r="14" spans="1:13" ht="16.5" x14ac:dyDescent="0.3">
      <c r="A14" s="19" t="s">
        <v>2</v>
      </c>
      <c r="B14" s="31">
        <f>B5</f>
        <v>32000</v>
      </c>
      <c r="C14" s="21"/>
      <c r="D14" s="9"/>
      <c r="E14" s="9" t="s">
        <v>26</v>
      </c>
      <c r="F14" s="16"/>
      <c r="G14" s="16"/>
      <c r="H14" s="35"/>
      <c r="I14" s="35"/>
      <c r="J14" s="38"/>
      <c r="K14" s="38"/>
      <c r="L14" s="34"/>
      <c r="M14" s="6"/>
    </row>
    <row r="15" spans="1:13" ht="16.5" x14ac:dyDescent="0.3">
      <c r="A15" s="19" t="s">
        <v>10</v>
      </c>
      <c r="B15" s="31">
        <f>B14+B13</f>
        <v>34640</v>
      </c>
      <c r="C15" s="21"/>
      <c r="D15" s="9"/>
      <c r="E15">
        <f>897+12</f>
        <v>909</v>
      </c>
      <c r="G15" s="16"/>
      <c r="H15" s="38"/>
      <c r="I15" s="38"/>
      <c r="J15" s="38"/>
      <c r="K15" s="38"/>
      <c r="L15" s="34"/>
      <c r="M15" s="6"/>
    </row>
    <row r="16" spans="1:13" ht="16.5" x14ac:dyDescent="0.3">
      <c r="A16" s="19" t="s">
        <v>21</v>
      </c>
      <c r="B16" s="26">
        <v>914</v>
      </c>
      <c r="C16" s="46"/>
      <c r="D16" s="9"/>
      <c r="E16" s="8"/>
      <c r="F16" s="8"/>
      <c r="G16" s="8"/>
      <c r="H16" s="9"/>
      <c r="M16" s="37"/>
    </row>
    <row r="17" spans="1:14" ht="16.5" x14ac:dyDescent="0.3">
      <c r="A17" s="46" t="s">
        <v>11</v>
      </c>
      <c r="B17" s="27">
        <f>B16*B15</f>
        <v>31660960</v>
      </c>
      <c r="C17" s="47"/>
      <c r="D17" s="9"/>
      <c r="E17" s="8"/>
      <c r="F17" s="44"/>
      <c r="G17" s="8"/>
      <c r="H17" s="9"/>
      <c r="M17" s="8"/>
      <c r="N17" s="9"/>
    </row>
    <row r="18" spans="1:14" ht="16.5" x14ac:dyDescent="0.3">
      <c r="A18" s="46" t="s">
        <v>24</v>
      </c>
      <c r="B18" s="27">
        <f>B17*0.9</f>
        <v>28494864</v>
      </c>
      <c r="C18" s="47"/>
      <c r="D18" s="9"/>
      <c r="E18" s="8"/>
      <c r="F18" s="44"/>
      <c r="G18" s="8"/>
      <c r="H18" s="9"/>
      <c r="M18" s="8"/>
      <c r="N18" s="9"/>
    </row>
    <row r="19" spans="1:14" ht="16.5" x14ac:dyDescent="0.3">
      <c r="A19" s="46" t="s">
        <v>25</v>
      </c>
      <c r="B19" s="27">
        <f>B17*0.8</f>
        <v>25328768</v>
      </c>
      <c r="C19" s="47"/>
      <c r="D19" s="9"/>
      <c r="E19" s="8"/>
      <c r="F19" s="44"/>
      <c r="G19" s="8"/>
      <c r="H19" s="9"/>
      <c r="M19" s="8"/>
      <c r="N19" s="9"/>
    </row>
    <row r="20" spans="1:14" ht="16.5" x14ac:dyDescent="0.3">
      <c r="A20" s="46" t="s">
        <v>12</v>
      </c>
      <c r="B20" s="27">
        <f>1097*B4</f>
        <v>3291000</v>
      </c>
      <c r="C20" s="47"/>
      <c r="D20" s="9"/>
      <c r="E20" s="9"/>
      <c r="F20" s="8"/>
    </row>
    <row r="21" spans="1:14" ht="16.5" x14ac:dyDescent="0.3">
      <c r="A21" s="26" t="s">
        <v>16</v>
      </c>
      <c r="B21" s="27">
        <f>B17*0.03/12</f>
        <v>79152.399999999994</v>
      </c>
      <c r="C21" s="27"/>
      <c r="D21" s="9"/>
      <c r="E21" s="9"/>
      <c r="F21" s="8"/>
    </row>
    <row r="22" spans="1:14" x14ac:dyDescent="0.25">
      <c r="B22" s="15"/>
    </row>
    <row r="23" spans="1:14" x14ac:dyDescent="0.25">
      <c r="B23" s="15"/>
    </row>
    <row r="25" spans="1:14" x14ac:dyDescent="0.25">
      <c r="C25" t="s">
        <v>14</v>
      </c>
    </row>
    <row r="26" spans="1:14" x14ac:dyDescent="0.25">
      <c r="B26" s="12" t="s">
        <v>15</v>
      </c>
      <c r="C26" s="11" t="s">
        <v>20</v>
      </c>
      <c r="D26" s="11"/>
      <c r="E26" s="11" t="s">
        <v>11</v>
      </c>
      <c r="F26" s="11" t="s">
        <v>17</v>
      </c>
      <c r="G26" s="11" t="s">
        <v>18</v>
      </c>
      <c r="H26" s="11" t="s">
        <v>19</v>
      </c>
      <c r="I26" s="11"/>
    </row>
    <row r="27" spans="1:14" ht="17.25" x14ac:dyDescent="0.3">
      <c r="B27" s="12">
        <v>662</v>
      </c>
      <c r="C27" s="11"/>
      <c r="D27" s="11"/>
      <c r="E27" s="11">
        <v>26000000</v>
      </c>
      <c r="F27" s="13">
        <f t="shared" ref="F27:F33" si="0">E27/B27</f>
        <v>39274.924471299091</v>
      </c>
      <c r="G27" s="13" t="e">
        <f>E27/C27</f>
        <v>#DIV/0!</v>
      </c>
      <c r="H27" s="13" t="e">
        <f>E27/#REF!</f>
        <v>#REF!</v>
      </c>
      <c r="I27" s="11">
        <f>C27/B27</f>
        <v>0</v>
      </c>
      <c r="J27" s="18"/>
    </row>
    <row r="28" spans="1:14" ht="17.25" x14ac:dyDescent="0.3">
      <c r="B28" s="12">
        <v>677</v>
      </c>
      <c r="C28" s="11"/>
      <c r="D28" s="11"/>
      <c r="E28" s="11">
        <v>32500000</v>
      </c>
      <c r="F28" s="13">
        <f t="shared" si="0"/>
        <v>48005.908419497784</v>
      </c>
      <c r="G28" s="13" t="e">
        <f>E28/C28</f>
        <v>#DIV/0!</v>
      </c>
      <c r="H28" s="13" t="e">
        <f>E28/#REF!</f>
        <v>#REF!</v>
      </c>
      <c r="I28" s="11">
        <f>C28/B28</f>
        <v>0</v>
      </c>
      <c r="J28" s="18"/>
    </row>
    <row r="29" spans="1:14" x14ac:dyDescent="0.25">
      <c r="B29" s="12">
        <v>700</v>
      </c>
      <c r="C29" s="11"/>
      <c r="D29" s="11"/>
      <c r="E29" s="13">
        <v>26800000</v>
      </c>
      <c r="F29" s="13">
        <f t="shared" si="0"/>
        <v>38285.714285714283</v>
      </c>
      <c r="G29" s="13" t="e">
        <f t="shared" ref="G29:G33" si="1">E29/C29</f>
        <v>#DIV/0!</v>
      </c>
      <c r="H29" s="13" t="e">
        <f>E29/#REF!</f>
        <v>#REF!</v>
      </c>
      <c r="I29" s="11"/>
    </row>
    <row r="30" spans="1:14" x14ac:dyDescent="0.25">
      <c r="B30" s="12">
        <v>680</v>
      </c>
      <c r="C30" s="11"/>
      <c r="D30" s="11"/>
      <c r="E30" s="13">
        <v>25000000</v>
      </c>
      <c r="F30" s="13">
        <f t="shared" si="0"/>
        <v>36764.705882352944</v>
      </c>
      <c r="G30" s="13" t="e">
        <f t="shared" si="1"/>
        <v>#DIV/0!</v>
      </c>
      <c r="H30" s="13" t="e">
        <f>E30/#REF!</f>
        <v>#REF!</v>
      </c>
      <c r="I30" s="11" t="e">
        <f>#REF!/B30</f>
        <v>#REF!</v>
      </c>
    </row>
    <row r="31" spans="1:14" x14ac:dyDescent="0.25">
      <c r="B31" s="12"/>
      <c r="C31" s="28"/>
      <c r="E31" s="29"/>
      <c r="F31" s="29" t="e">
        <f t="shared" si="0"/>
        <v>#DIV/0!</v>
      </c>
      <c r="G31" s="13" t="e">
        <f t="shared" si="1"/>
        <v>#DIV/0!</v>
      </c>
      <c r="H31" s="29" t="e">
        <f>E31/#REF!</f>
        <v>#REF!</v>
      </c>
      <c r="I31" s="11" t="e">
        <f>C31/B31</f>
        <v>#DIV/0!</v>
      </c>
    </row>
    <row r="32" spans="1:14" x14ac:dyDescent="0.25">
      <c r="E32" s="29"/>
      <c r="F32" s="29" t="e">
        <f t="shared" si="0"/>
        <v>#DIV/0!</v>
      </c>
      <c r="G32" s="29" t="e">
        <f t="shared" si="1"/>
        <v>#DIV/0!</v>
      </c>
      <c r="H32" s="29" t="e">
        <f>E32/#REF!</f>
        <v>#REF!</v>
      </c>
      <c r="I32" t="e">
        <f>#REF!/B32</f>
        <v>#REF!</v>
      </c>
    </row>
    <row r="33" spans="1:9" x14ac:dyDescent="0.25">
      <c r="E33" s="28"/>
      <c r="F33" s="29" t="e">
        <f t="shared" si="0"/>
        <v>#DIV/0!</v>
      </c>
      <c r="G33" s="29" t="e">
        <f t="shared" si="1"/>
        <v>#DIV/0!</v>
      </c>
      <c r="H33" s="29" t="e">
        <f>E33/#REF!</f>
        <v>#REF!</v>
      </c>
    </row>
    <row r="35" spans="1:9" x14ac:dyDescent="0.25">
      <c r="C35" t="e">
        <f>B35/A35</f>
        <v>#DIV/0!</v>
      </c>
      <c r="D35">
        <v>153000</v>
      </c>
      <c r="E35">
        <v>25500</v>
      </c>
      <c r="F35">
        <f>E35+D35+B35</f>
        <v>178500</v>
      </c>
      <c r="G35" t="e">
        <f>F35/A35</f>
        <v>#DIV/0!</v>
      </c>
      <c r="H35" s="9"/>
    </row>
    <row r="36" spans="1:9" x14ac:dyDescent="0.25">
      <c r="C36" t="e">
        <f>B36/A36</f>
        <v>#DIV/0!</v>
      </c>
      <c r="D36">
        <v>159000</v>
      </c>
      <c r="E36">
        <v>26500</v>
      </c>
      <c r="F36">
        <f>E36+D36+B36</f>
        <v>185500</v>
      </c>
      <c r="G36" t="e">
        <f>F36/A36</f>
        <v>#DIV/0!</v>
      </c>
      <c r="H36" s="9">
        <v>367</v>
      </c>
      <c r="I36" s="9">
        <f>B36/H36</f>
        <v>0</v>
      </c>
    </row>
    <row r="37" spans="1:9" x14ac:dyDescent="0.25">
      <c r="C37" t="e">
        <f>B37/A37</f>
        <v>#DIV/0!</v>
      </c>
      <c r="D37">
        <v>162000</v>
      </c>
      <c r="E37">
        <v>27000</v>
      </c>
      <c r="F37">
        <f>E37+D37+B37</f>
        <v>189000</v>
      </c>
      <c r="G37" t="e">
        <f>F37/A37</f>
        <v>#DIV/0!</v>
      </c>
      <c r="H37">
        <f>74+324</f>
        <v>398</v>
      </c>
      <c r="I37" s="9">
        <f>B37/H37</f>
        <v>0</v>
      </c>
    </row>
    <row r="38" spans="1:9" ht="15.75" x14ac:dyDescent="0.25">
      <c r="A38" s="34"/>
    </row>
    <row r="39" spans="1:9" ht="15.75" x14ac:dyDescent="0.25">
      <c r="A39" s="34"/>
    </row>
    <row r="40" spans="1:9" ht="15.75" x14ac:dyDescent="0.25">
      <c r="A40" s="34"/>
    </row>
    <row r="41" spans="1:9" ht="15.75" x14ac:dyDescent="0.25">
      <c r="A41" s="34"/>
    </row>
    <row r="42" spans="1:9" ht="15.75" x14ac:dyDescent="0.25">
      <c r="A42" s="34"/>
    </row>
    <row r="43" spans="1:9" ht="15.75" x14ac:dyDescent="0.25">
      <c r="A43" s="34"/>
    </row>
    <row r="44" spans="1:9" ht="15.75" x14ac:dyDescent="0.25">
      <c r="A44" s="34"/>
    </row>
    <row r="64" spans="3:5" x14ac:dyDescent="0.25">
      <c r="C64" s="9"/>
      <c r="D64" s="9"/>
      <c r="E64" s="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0C8FF-2D86-4C3C-A8BB-843DA1F8828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2023-11-29T11:49:09Z</dcterms:modified>
</cp:coreProperties>
</file>