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\APMC Vashi\Vishwas Dinkar Patil\"/>
    </mc:Choice>
  </mc:AlternateContent>
  <xr:revisionPtr revIDLastSave="0" documentId="13_ncr:1_{B8437735-5E17-430D-BA93-628FAA69CE8D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5" i="25" s="1"/>
  <c r="P11" i="4"/>
  <c r="X11" i="4"/>
  <c r="P10" i="4"/>
  <c r="P9" i="4"/>
  <c r="X10" i="4"/>
  <c r="X9" i="4"/>
  <c r="P8" i="4"/>
  <c r="X8" i="4"/>
  <c r="P7" i="4"/>
  <c r="X7" i="4"/>
  <c r="P6" i="4"/>
  <c r="X6" i="4"/>
  <c r="P5" i="4"/>
  <c r="X5" i="4"/>
  <c r="P4" i="4"/>
  <c r="Q4" i="4" s="1"/>
  <c r="B4" i="4" s="1"/>
  <c r="C4" i="4" s="1"/>
  <c r="D4" i="4" s="1"/>
  <c r="X4" i="4"/>
  <c r="W4" i="4"/>
  <c r="X3" i="4"/>
  <c r="P3" i="4" s="1"/>
  <c r="Q3" i="4" s="1"/>
  <c r="B3" i="4" s="1"/>
  <c r="C3" i="4" s="1"/>
  <c r="D3" i="4" s="1"/>
  <c r="P2" i="4"/>
  <c r="Q2" i="4" s="1"/>
  <c r="B2" i="4" s="1"/>
  <c r="C2" i="4" s="1"/>
  <c r="X2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Q14" i="4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<sst xmlns="http://schemas.openxmlformats.org/spreadsheetml/2006/main" count="139" uniqueCount="97">
  <si>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</si>
  <si>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</si>
  <si>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</si>
  <si>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</si>
  <si>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</si>
  <si>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</si>
  <si>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</si>
  <si>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</si>
  <si>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</si>
  <si>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</si>
  <si>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</si>
  <si>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</si>
  <si>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</si>
  <si>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</si>
  <si>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</si>
  <si>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</si>
  <si>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</si>
  <si>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</si>
  <si>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</si>
  <si>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</si>
  <si>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</si>
  <si>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</si>
  <si>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</si>
  <si>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</si>
  <si>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</si>
  <si>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</si>
  <si>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</si>
  <si>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</si>
  <si>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</si>
  <si>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</si>
  <si>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</si>
  <si>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</si>
  <si>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</si>
  <si>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</si>
  <si>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</si>
  <si>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</si>
  <si>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</si>
  <si>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</si>
  <si>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</si>
  <si>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</si>
  <si>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</si>
  <si>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</si>
  <si>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</si>
  <si>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</si>
  <si>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</si>
  <si>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</si>
  <si>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</si>
  <si>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</si>
  <si>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</si>
  <si>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</si>
  <si>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</si>
  <si>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</si>
  <si>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</si>
  <si>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</si>
  <si>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</si>
  <si>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</si>
  <si>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</si>
  <si>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</si>
  <si>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</si>
  <si>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</si>
  <si>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</si>
  <si>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</si>
  <si>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</si>
  <si>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</si>
  <si>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</si>
  <si>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</si>
  <si>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</si>
  <si>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</si>
  <si>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</si>
  <si>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</si>
  <si>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</si>
  <si>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</si>
  <si>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</si>
  <si>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</si>
  <si>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</si>
  <si>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</si>
  <si>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</si>
  <si>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</si>
  <si>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</si>
  <si>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</si>
  <si>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</si>
  <si>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</si>
  <si>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</si>
  <si>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</si>
  <si>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</si>
  <si>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IGR-06.06.23</t>
  </si>
  <si>
    <t>IGR-01.06.23</t>
  </si>
  <si>
    <t>IGR-27.04.23</t>
  </si>
  <si>
    <t>IGR-29.03.23</t>
  </si>
  <si>
    <t>IGR-23.01.23</t>
  </si>
  <si>
    <t>IGR-04.10.23</t>
  </si>
  <si>
    <t>IGR-23.08.23</t>
  </si>
  <si>
    <t>IGR-02.06.23</t>
  </si>
  <si>
    <t>IGR-26.04.23</t>
  </si>
  <si>
    <t>IGR-17.01.23</t>
  </si>
  <si>
    <t>ADDITION AREA</t>
  </si>
  <si>
    <t>TBUA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</si>
</sst>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AFEEC-EFFA-F17E-1FAD-6E55CB01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AF3ED-BFA4-2129-1432-792975E6F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B181AA-64A3-56FA-6E31-976261AC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602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602371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746A2-DAF6-4C21-E71E-75623C9E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51971" cy="8849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59455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5CD0D-4A0C-E494-04DB-223541FC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18655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54AED-1CC1-A477-C0D2-C8FD9CFE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66460-5D36-ED3D-6154-B2238F54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0EDE72-7817-A1A7-BE49-5E639D6B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5A038-38D9-93D2-8288-E1E51763D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5B05A-F7FD-167B-7509-B8B34E410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3D5C3-B9C6-BDEF-66AA-BACEE6AD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DC6186-4EC1-E87F-5A3E-92AB7AC8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F0B5A-4564-DE84-D128-9340882F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8" sqref="M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145070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145070</v>
      </c>
      <c r="D5" s="63" t="s">
        <v>62</v>
      </c>
      <c r="E5" s="64">
        <f>C5/10.764</f>
        <v>13477.331846897065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64130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80940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56658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120788</v>
      </c>
      <c r="D9" s="63" t="s">
        <v>62</v>
      </c>
      <c r="E9" s="64">
        <f>C9/10.764</f>
        <v>11221.4790040877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30</v>
      </c>
      <c r="D13" s="70">
        <f>D12-C13</f>
        <v>70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F7EBD-6EF9-4784-8976-57C702CDD7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C4D6-57E1-4348-A894-BB44663383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C2590-3B89-40F7-916B-829D635EE6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3" workbookViewId="0">
      <selection activeCell="L27" sqref="L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30</v>
      </c>
      <c r="D8" s="26">
        <v>1993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45</v>
      </c>
      <c r="D10" s="26"/>
      <c r="F10" s="19"/>
    </row>
    <row r="11" spans="1:6" x14ac:dyDescent="0.25">
      <c r="A11" s="16"/>
      <c r="B11" s="27"/>
      <c r="C11" s="28">
        <f>C10%</f>
        <v>0.45</v>
      </c>
      <c r="D11" s="28"/>
      <c r="F11" s="19"/>
    </row>
    <row r="12" spans="1:6" x14ac:dyDescent="0.25">
      <c r="A12" s="16" t="s">
        <v>21</v>
      </c>
      <c r="B12" s="20"/>
      <c r="C12" s="21">
        <f>C6*C11</f>
        <v>1125</v>
      </c>
      <c r="D12" s="24"/>
      <c r="F12" s="19"/>
    </row>
    <row r="13" spans="1:6" x14ac:dyDescent="0.25">
      <c r="A13" s="16" t="s">
        <v>22</v>
      </c>
      <c r="B13" s="20"/>
      <c r="C13" s="21">
        <f>C6-C12</f>
        <v>1375</v>
      </c>
      <c r="D13" s="24"/>
      <c r="F13" s="19"/>
    </row>
    <row r="14" spans="1:6" x14ac:dyDescent="0.25">
      <c r="A14" s="16" t="s">
        <v>15</v>
      </c>
      <c r="B14" s="20"/>
      <c r="C14" s="21">
        <f>C5</f>
        <v>18500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19875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176</v>
      </c>
      <c r="D18" s="26"/>
      <c r="F18" s="19"/>
    </row>
    <row r="19" spans="1:6" x14ac:dyDescent="0.25">
      <c r="A19" s="16" t="s">
        <v>74</v>
      </c>
      <c r="B19" s="6"/>
      <c r="C19" s="32">
        <f>C18*C16</f>
        <v>3498000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3148200</v>
      </c>
      <c r="D20" s="32"/>
      <c r="F20" s="19"/>
    </row>
    <row r="21" spans="1:6" x14ac:dyDescent="0.25">
      <c r="A21" s="16" t="s">
        <v>25</v>
      </c>
      <c r="C21" s="35">
        <f>C19*80%</f>
        <v>2798400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440000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7287.5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workbookViewId="0">
      <selection activeCell="G12" sqref="G12:R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1" t="s">
        <v>77</v>
      </c>
      <c r="W1" s="1" t="s">
        <v>95</v>
      </c>
      <c r="X1" s="1" t="s">
        <v>96</v>
      </c>
    </row>
    <row r="2" spans="1:24" x14ac:dyDescent="0.25">
      <c r="A2" s="4">
        <v>1</v>
      </c>
      <c r="B2" s="4">
        <f t="shared" ref="B2:B16" si="0">Q2</f>
        <v>237.59736000000001</v>
      </c>
      <c r="C2" s="4">
        <f t="shared" ref="C2:C16" si="1">B2*1.2</f>
        <v>285.11683199999999</v>
      </c>
      <c r="D2" s="4">
        <f t="shared" ref="D2:D16" si="2">C2*1.2</f>
        <v>342.14019839999997</v>
      </c>
      <c r="E2" s="5">
        <f t="shared" ref="E2:E16" si="3">R2</f>
        <v>4600000</v>
      </c>
      <c r="F2" s="4">
        <f t="shared" ref="F2:F15" si="4">ROUND((E2/B2),0)</f>
        <v>19360</v>
      </c>
      <c r="G2" s="4">
        <f t="shared" ref="G2:G15" si="5">ROUND((E2/C2),0)</f>
        <v>16134</v>
      </c>
      <c r="H2" s="4">
        <f t="shared" ref="H2:H15" si="6">ROUND((E2/D2),0)</f>
        <v>13445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1" si="9">X2*10.764</f>
        <v>285.11683199999999</v>
      </c>
      <c r="Q2">
        <f t="shared" ref="Q2:Q10" si="10">P2/1.2</f>
        <v>237.59736000000001</v>
      </c>
      <c r="R2" s="2">
        <v>4600000</v>
      </c>
      <c r="S2" s="2" t="s">
        <v>85</v>
      </c>
      <c r="V2">
        <v>16.393000000000001</v>
      </c>
      <c r="W2">
        <v>10.095000000000001</v>
      </c>
      <c r="X2">
        <f t="shared" ref="X2:X11" si="11">V2+W2</f>
        <v>26.488</v>
      </c>
    </row>
    <row r="3" spans="1:24" x14ac:dyDescent="0.25">
      <c r="A3" s="4">
        <v>2</v>
      </c>
      <c r="B3" s="4">
        <f t="shared" si="0"/>
        <v>237.79470000000001</v>
      </c>
      <c r="C3" s="4">
        <f t="shared" si="1"/>
        <v>285.35363999999998</v>
      </c>
      <c r="D3" s="4">
        <f t="shared" si="2"/>
        <v>342.42436799999996</v>
      </c>
      <c r="E3" s="5">
        <f t="shared" si="3"/>
        <v>4800000</v>
      </c>
      <c r="F3" s="4">
        <f t="shared" si="4"/>
        <v>20185</v>
      </c>
      <c r="G3" s="4">
        <f t="shared" si="5"/>
        <v>16821</v>
      </c>
      <c r="H3" s="4">
        <f t="shared" si="6"/>
        <v>14018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285.35363999999998</v>
      </c>
      <c r="Q3">
        <f t="shared" si="10"/>
        <v>237.79470000000001</v>
      </c>
      <c r="R3" s="2">
        <v>4800000</v>
      </c>
      <c r="S3" s="2" t="s">
        <v>86</v>
      </c>
      <c r="V3">
        <v>16.393000000000001</v>
      </c>
      <c r="W3">
        <v>10.117000000000001</v>
      </c>
      <c r="X3">
        <f t="shared" si="11"/>
        <v>26.51</v>
      </c>
    </row>
    <row r="4" spans="1:24" x14ac:dyDescent="0.25">
      <c r="A4" s="4">
        <v>3</v>
      </c>
      <c r="B4" s="4">
        <f t="shared" si="0"/>
        <v>236.62860000000001</v>
      </c>
      <c r="C4" s="4">
        <f t="shared" si="1"/>
        <v>283.95432</v>
      </c>
      <c r="D4" s="4">
        <f t="shared" si="2"/>
        <v>340.74518399999999</v>
      </c>
      <c r="E4" s="5">
        <f t="shared" si="3"/>
        <v>4800000</v>
      </c>
      <c r="F4" s="4">
        <f t="shared" si="4"/>
        <v>20285</v>
      </c>
      <c r="G4" s="4">
        <f t="shared" si="5"/>
        <v>16904</v>
      </c>
      <c r="H4" s="4">
        <f t="shared" si="6"/>
        <v>14087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283.95432</v>
      </c>
      <c r="Q4">
        <f t="shared" si="10"/>
        <v>236.62860000000001</v>
      </c>
      <c r="R4" s="2">
        <v>4800000</v>
      </c>
      <c r="S4" s="2" t="s">
        <v>87</v>
      </c>
      <c r="V4">
        <v>16.393000000000001</v>
      </c>
      <c r="W4">
        <f>9.987</f>
        <v>9.9870000000000001</v>
      </c>
      <c r="X4">
        <f t="shared" si="11"/>
        <v>26.380000000000003</v>
      </c>
    </row>
    <row r="5" spans="1:24" x14ac:dyDescent="0.25">
      <c r="A5" s="4">
        <v>4</v>
      </c>
      <c r="B5" s="4">
        <f t="shared" si="0"/>
        <v>147.04521</v>
      </c>
      <c r="C5" s="4">
        <f t="shared" si="1"/>
        <v>176.454252</v>
      </c>
      <c r="D5" s="4">
        <f t="shared" si="2"/>
        <v>211.74510239999998</v>
      </c>
      <c r="E5" s="5">
        <f t="shared" si="3"/>
        <v>4500000</v>
      </c>
      <c r="F5" s="4">
        <f t="shared" si="4"/>
        <v>30603</v>
      </c>
      <c r="G5" s="4">
        <f t="shared" si="5"/>
        <v>25502</v>
      </c>
      <c r="H5" s="4">
        <f t="shared" si="6"/>
        <v>21252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176.454252</v>
      </c>
      <c r="Q5">
        <f t="shared" si="10"/>
        <v>147.04521</v>
      </c>
      <c r="R5" s="2">
        <v>4500000</v>
      </c>
      <c r="S5" s="2" t="s">
        <v>88</v>
      </c>
      <c r="V5">
        <v>16.393000000000001</v>
      </c>
      <c r="W5">
        <v>0</v>
      </c>
      <c r="X5">
        <f t="shared" si="11"/>
        <v>16.393000000000001</v>
      </c>
    </row>
    <row r="6" spans="1:24" x14ac:dyDescent="0.25">
      <c r="A6" s="4">
        <v>5</v>
      </c>
      <c r="B6" s="4">
        <f t="shared" si="0"/>
        <v>147.04521</v>
      </c>
      <c r="C6" s="4">
        <f t="shared" si="1"/>
        <v>176.454252</v>
      </c>
      <c r="D6" s="4">
        <f t="shared" si="2"/>
        <v>211.74510239999998</v>
      </c>
      <c r="E6" s="5">
        <f t="shared" si="3"/>
        <v>4800000</v>
      </c>
      <c r="F6" s="4">
        <f t="shared" si="4"/>
        <v>32643</v>
      </c>
      <c r="G6" s="4">
        <f t="shared" si="5"/>
        <v>27203</v>
      </c>
      <c r="H6" s="4">
        <f t="shared" si="6"/>
        <v>22669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176.454252</v>
      </c>
      <c r="Q6">
        <f t="shared" si="10"/>
        <v>147.04521</v>
      </c>
      <c r="R6" s="2">
        <v>4800000</v>
      </c>
      <c r="S6" s="2" t="s">
        <v>89</v>
      </c>
      <c r="V6">
        <v>16.393000000000001</v>
      </c>
      <c r="W6">
        <v>0</v>
      </c>
      <c r="X6">
        <f t="shared" si="11"/>
        <v>16.393000000000001</v>
      </c>
    </row>
    <row r="7" spans="1:24" x14ac:dyDescent="0.25">
      <c r="A7" s="4">
        <v>6</v>
      </c>
      <c r="B7" s="4">
        <f t="shared" si="0"/>
        <v>237.79470000000001</v>
      </c>
      <c r="C7" s="4">
        <f t="shared" si="1"/>
        <v>285.35363999999998</v>
      </c>
      <c r="D7" s="4">
        <f t="shared" si="2"/>
        <v>342.42436799999996</v>
      </c>
      <c r="E7" s="5">
        <f t="shared" si="3"/>
        <v>2600000</v>
      </c>
      <c r="F7" s="4">
        <f t="shared" si="4"/>
        <v>10934</v>
      </c>
      <c r="G7" s="4">
        <f t="shared" si="5"/>
        <v>9112</v>
      </c>
      <c r="H7" s="4">
        <f t="shared" si="6"/>
        <v>7593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285.35363999999998</v>
      </c>
      <c r="Q7">
        <f t="shared" si="10"/>
        <v>237.79470000000001</v>
      </c>
      <c r="R7" s="2">
        <v>2600000</v>
      </c>
      <c r="S7" s="2" t="s">
        <v>90</v>
      </c>
      <c r="V7">
        <v>16.393000000000001</v>
      </c>
      <c r="W7">
        <v>10.117000000000001</v>
      </c>
      <c r="X7">
        <f t="shared" si="11"/>
        <v>26.51</v>
      </c>
    </row>
    <row r="8" spans="1:24" x14ac:dyDescent="0.25">
      <c r="A8" s="4">
        <v>7</v>
      </c>
      <c r="B8" s="4">
        <f t="shared" si="0"/>
        <v>169.47021000000001</v>
      </c>
      <c r="C8" s="4">
        <f t="shared" si="1"/>
        <v>203.36425199999999</v>
      </c>
      <c r="D8" s="4">
        <f t="shared" si="2"/>
        <v>244.03710239999998</v>
      </c>
      <c r="E8" s="5">
        <f t="shared" si="3"/>
        <v>4800000</v>
      </c>
      <c r="F8" s="4">
        <f t="shared" si="4"/>
        <v>28324</v>
      </c>
      <c r="G8" s="4">
        <f t="shared" si="5"/>
        <v>23603</v>
      </c>
      <c r="H8" s="4">
        <f t="shared" si="6"/>
        <v>19669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203.36425199999999</v>
      </c>
      <c r="Q8">
        <f t="shared" si="10"/>
        <v>169.47021000000001</v>
      </c>
      <c r="R8" s="2">
        <v>4800000</v>
      </c>
      <c r="S8" s="2" t="s">
        <v>91</v>
      </c>
      <c r="V8">
        <v>18.893000000000001</v>
      </c>
      <c r="W8">
        <v>0</v>
      </c>
      <c r="X8">
        <f t="shared" si="11"/>
        <v>18.893000000000001</v>
      </c>
    </row>
    <row r="9" spans="1:24" x14ac:dyDescent="0.25">
      <c r="A9" s="4">
        <v>8</v>
      </c>
      <c r="B9" s="4">
        <f t="shared" si="0"/>
        <v>147.04521</v>
      </c>
      <c r="C9" s="4">
        <f t="shared" si="1"/>
        <v>176.454252</v>
      </c>
      <c r="D9" s="4">
        <f t="shared" si="2"/>
        <v>211.74510239999998</v>
      </c>
      <c r="E9" s="5">
        <f t="shared" si="3"/>
        <v>3200000</v>
      </c>
      <c r="F9" s="4">
        <f t="shared" si="4"/>
        <v>21762</v>
      </c>
      <c r="G9" s="77">
        <f t="shared" si="5"/>
        <v>18135</v>
      </c>
      <c r="H9" s="77">
        <f t="shared" si="6"/>
        <v>15113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176.454252</v>
      </c>
      <c r="Q9" s="7">
        <f t="shared" si="10"/>
        <v>147.04521</v>
      </c>
      <c r="R9" s="78">
        <v>3200000</v>
      </c>
      <c r="S9" s="78" t="s">
        <v>92</v>
      </c>
      <c r="T9" s="7"/>
      <c r="U9" s="7"/>
      <c r="V9" s="7">
        <v>16.393000000000001</v>
      </c>
      <c r="W9" s="7">
        <v>0</v>
      </c>
      <c r="X9" s="7">
        <f t="shared" si="11"/>
        <v>16.393000000000001</v>
      </c>
    </row>
    <row r="10" spans="1:24" x14ac:dyDescent="0.25">
      <c r="A10" s="4">
        <v>9</v>
      </c>
      <c r="B10" s="4">
        <f t="shared" si="0"/>
        <v>147.04521</v>
      </c>
      <c r="C10" s="4">
        <f t="shared" si="1"/>
        <v>176.454252</v>
      </c>
      <c r="D10" s="4">
        <f t="shared" si="2"/>
        <v>211.74510239999998</v>
      </c>
      <c r="E10" s="5">
        <f t="shared" si="3"/>
        <v>4000000</v>
      </c>
      <c r="F10" s="4">
        <f t="shared" si="4"/>
        <v>27203</v>
      </c>
      <c r="G10" s="4">
        <f t="shared" si="5"/>
        <v>22669</v>
      </c>
      <c r="H10" s="4">
        <f t="shared" si="6"/>
        <v>18891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176.454252</v>
      </c>
      <c r="Q10">
        <f t="shared" si="10"/>
        <v>147.04521</v>
      </c>
      <c r="R10" s="2">
        <v>4000000</v>
      </c>
      <c r="S10" s="2" t="s">
        <v>93</v>
      </c>
      <c r="V10">
        <v>16.393000000000001</v>
      </c>
      <c r="W10">
        <v>0</v>
      </c>
      <c r="X10">
        <f t="shared" si="11"/>
        <v>16.393000000000001</v>
      </c>
    </row>
    <row r="11" spans="1:24" x14ac:dyDescent="0.25">
      <c r="A11" s="4">
        <v>10</v>
      </c>
      <c r="B11" s="4">
        <f t="shared" si="0"/>
        <v>147.04521</v>
      </c>
      <c r="C11" s="4">
        <f t="shared" si="1"/>
        <v>176.454252</v>
      </c>
      <c r="D11" s="4">
        <f t="shared" si="2"/>
        <v>211.74510239999998</v>
      </c>
      <c r="E11" s="5">
        <f t="shared" si="3"/>
        <v>3610000</v>
      </c>
      <c r="F11" s="4">
        <f t="shared" si="4"/>
        <v>24550</v>
      </c>
      <c r="G11" s="77">
        <f t="shared" si="5"/>
        <v>20459</v>
      </c>
      <c r="H11" s="77">
        <f t="shared" si="6"/>
        <v>17049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si="9"/>
        <v>176.454252</v>
      </c>
      <c r="Q11" s="7">
        <f t="shared" ref="Q11:Q15" si="12">P11/1.2</f>
        <v>147.04521</v>
      </c>
      <c r="R11" s="78">
        <v>3610000</v>
      </c>
      <c r="S11" s="78" t="s">
        <v>94</v>
      </c>
      <c r="T11" s="7"/>
      <c r="U11" s="7"/>
      <c r="V11" s="7">
        <v>16.393000000000001</v>
      </c>
      <c r="W11" s="7">
        <v>0</v>
      </c>
      <c r="X11" s="7">
        <f t="shared" si="11"/>
        <v>16.393000000000001</v>
      </c>
    </row>
    <row r="12" spans="1:24" x14ac:dyDescent="0.25">
      <c r="A12" s="4">
        <v>11</v>
      </c>
      <c r="B12" s="4">
        <f t="shared" si="0"/>
        <v>163.33333333333334</v>
      </c>
      <c r="C12" s="4">
        <f t="shared" si="1"/>
        <v>196</v>
      </c>
      <c r="D12" s="4">
        <f t="shared" si="2"/>
        <v>235.2</v>
      </c>
      <c r="E12" s="5">
        <f t="shared" si="3"/>
        <v>6500000</v>
      </c>
      <c r="F12" s="4">
        <f t="shared" si="4"/>
        <v>39796</v>
      </c>
      <c r="G12" s="80">
        <f t="shared" si="5"/>
        <v>33163</v>
      </c>
      <c r="H12" s="80">
        <f t="shared" si="6"/>
        <v>27636</v>
      </c>
      <c r="I12" s="80">
        <f t="shared" si="7"/>
        <v>0</v>
      </c>
      <c r="J12" s="80">
        <f t="shared" si="8"/>
        <v>0</v>
      </c>
      <c r="K12" s="81"/>
      <c r="L12" s="81"/>
      <c r="M12" s="81"/>
      <c r="N12" s="81"/>
      <c r="O12" s="81">
        <v>0</v>
      </c>
      <c r="P12" s="81">
        <v>196</v>
      </c>
      <c r="Q12" s="81">
        <f t="shared" si="12"/>
        <v>163.33333333333334</v>
      </c>
      <c r="R12" s="82">
        <v>6500000</v>
      </c>
      <c r="S12" s="2"/>
    </row>
    <row r="13" spans="1:24" x14ac:dyDescent="0.25">
      <c r="A13" s="4">
        <v>12</v>
      </c>
      <c r="B13" s="4">
        <f t="shared" si="0"/>
        <v>208.33333333333334</v>
      </c>
      <c r="C13" s="4">
        <f t="shared" si="1"/>
        <v>250</v>
      </c>
      <c r="D13" s="4">
        <f t="shared" si="2"/>
        <v>300</v>
      </c>
      <c r="E13" s="5">
        <f t="shared" si="3"/>
        <v>5200000</v>
      </c>
      <c r="F13" s="4">
        <f t="shared" si="4"/>
        <v>24960</v>
      </c>
      <c r="G13" s="77">
        <f t="shared" si="5"/>
        <v>20800</v>
      </c>
      <c r="H13" s="77">
        <f t="shared" si="6"/>
        <v>17333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v>250</v>
      </c>
      <c r="Q13" s="7">
        <f t="shared" si="12"/>
        <v>208.33333333333334</v>
      </c>
      <c r="R13" s="78">
        <v>5200000</v>
      </c>
      <c r="S13" s="2"/>
    </row>
    <row r="14" spans="1:24" x14ac:dyDescent="0.25">
      <c r="A14" s="4">
        <v>13</v>
      </c>
      <c r="B14" s="4">
        <f t="shared" si="0"/>
        <v>175</v>
      </c>
      <c r="C14" s="4">
        <f t="shared" si="1"/>
        <v>210</v>
      </c>
      <c r="D14" s="4">
        <f t="shared" si="2"/>
        <v>252</v>
      </c>
      <c r="E14" s="5">
        <f t="shared" si="3"/>
        <v>5000000</v>
      </c>
      <c r="F14" s="4">
        <f t="shared" si="4"/>
        <v>28571</v>
      </c>
      <c r="G14" s="77">
        <f t="shared" si="5"/>
        <v>23810</v>
      </c>
      <c r="H14" s="77">
        <f t="shared" si="6"/>
        <v>19841</v>
      </c>
      <c r="I14" s="77">
        <f t="shared" si="7"/>
        <v>0</v>
      </c>
      <c r="J14" s="77">
        <f t="shared" si="8"/>
        <v>0</v>
      </c>
      <c r="K14" s="7"/>
      <c r="L14" s="7"/>
      <c r="M14" s="7"/>
      <c r="N14" s="7"/>
      <c r="O14" s="7">
        <v>0</v>
      </c>
      <c r="P14" s="7">
        <v>210</v>
      </c>
      <c r="Q14" s="7">
        <f t="shared" si="12"/>
        <v>175</v>
      </c>
      <c r="R14" s="78">
        <v>5000000</v>
      </c>
      <c r="S14" s="2"/>
    </row>
    <row r="15" spans="1:24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ref="P13:P15" si="13">O15/1.2</f>
        <v>0</v>
      </c>
      <c r="Q15">
        <f t="shared" si="12"/>
        <v>0</v>
      </c>
      <c r="R15" s="2">
        <v>0</v>
      </c>
      <c r="S15" s="2"/>
    </row>
    <row r="16" spans="1:24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176</v>
      </c>
      <c r="H29" s="10" t="e">
        <f>G29/G28</f>
        <v>#DIV/0!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2023-11-28T05:40:30Z</dcterms:modified>
</cp:coreProperties>
</file>