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5" sheetId="38" r:id="rId5"/>
    <sheet name="Sheet1" sheetId="13" r:id="rId6"/>
    <sheet name="Sheet2" sheetId="39" r:id="rId7"/>
    <sheet name="Sheet3" sheetId="40" r:id="rId8"/>
    <sheet name="MB" sheetId="41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4"/>
  <c r="B7" s="1"/>
  <c r="C7" s="1"/>
  <c r="D7" s="1"/>
  <c r="H7" s="1"/>
  <c r="P7"/>
  <c r="J7"/>
  <c r="I7"/>
  <c r="E7"/>
  <c r="F7" s="1"/>
  <c r="A7"/>
  <c r="Q6"/>
  <c r="B6" s="1"/>
  <c r="C6" s="1"/>
  <c r="D6" s="1"/>
  <c r="H6" s="1"/>
  <c r="P6"/>
  <c r="J6"/>
  <c r="I6"/>
  <c r="E6"/>
  <c r="F6" s="1"/>
  <c r="A6"/>
  <c r="B5"/>
  <c r="C5" s="1"/>
  <c r="D5" s="1"/>
  <c r="P5"/>
  <c r="J5"/>
  <c r="I5"/>
  <c r="E5"/>
  <c r="F5" s="1"/>
  <c r="A5"/>
  <c r="Q4"/>
  <c r="B4" s="1"/>
  <c r="C4" s="1"/>
  <c r="D4" s="1"/>
  <c r="P4"/>
  <c r="J4"/>
  <c r="I4"/>
  <c r="E4"/>
  <c r="F4" s="1"/>
  <c r="A4"/>
  <c r="P3"/>
  <c r="J3"/>
  <c r="I3"/>
  <c r="E3"/>
  <c r="H3" s="1"/>
  <c r="C3"/>
  <c r="D3" s="1"/>
  <c r="B3"/>
  <c r="A3"/>
  <c r="P2"/>
  <c r="J2"/>
  <c r="I2"/>
  <c r="E2"/>
  <c r="B2"/>
  <c r="C2" s="1"/>
  <c r="D2" s="1"/>
  <c r="A2"/>
  <c r="A8"/>
  <c r="F16" i="41"/>
  <c r="F14"/>
  <c r="F15"/>
  <c r="F13"/>
  <c r="F10"/>
  <c r="F11"/>
  <c r="F9"/>
  <c r="H5" i="4" l="1"/>
  <c r="H4"/>
  <c r="G4"/>
  <c r="G5"/>
  <c r="G6"/>
  <c r="G7"/>
  <c r="F3"/>
  <c r="G2"/>
  <c r="H2"/>
  <c r="F2"/>
  <c r="G3"/>
  <c r="F5" i="41"/>
  <c r="F6"/>
  <c r="F7"/>
  <c r="F8"/>
  <c r="F4"/>
  <c r="K36" i="13" l="1"/>
  <c r="C18" i="25" l="1"/>
  <c r="O24" i="4" l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8" i="4" l="1"/>
  <c r="P9"/>
  <c r="Q10"/>
  <c r="P10"/>
  <c r="D23" i="23"/>
  <c r="C5"/>
  <c r="B8" i="4" l="1"/>
  <c r="C8" s="1"/>
  <c r="D8" s="1"/>
  <c r="B9"/>
  <c r="C9" s="1"/>
  <c r="D9" s="1"/>
  <c r="B10"/>
  <c r="C10" s="1"/>
  <c r="D10" s="1"/>
  <c r="P11"/>
  <c r="Q11" s="1"/>
  <c r="B11" s="1"/>
  <c r="C11" s="1"/>
  <c r="D11" s="1"/>
  <c r="B12"/>
  <c r="B13"/>
  <c r="N13" i="24"/>
  <c r="F2"/>
  <c r="H2" s="1"/>
  <c r="E2"/>
  <c r="G2" s="1"/>
  <c r="J8" i="4"/>
  <c r="G31"/>
  <c r="N18" i="24"/>
  <c r="N17"/>
  <c r="N16"/>
  <c r="N12"/>
  <c r="B15" i="4"/>
  <c r="A15"/>
  <c r="B14"/>
  <c r="A14"/>
  <c r="A13"/>
  <c r="A12"/>
  <c r="J11"/>
  <c r="I11"/>
  <c r="E11"/>
  <c r="A11"/>
  <c r="J10"/>
  <c r="I10"/>
  <c r="E10"/>
  <c r="A10"/>
  <c r="J9"/>
  <c r="I9"/>
  <c r="E9"/>
  <c r="A9"/>
  <c r="I8"/>
  <c r="E8"/>
  <c r="H32" l="1"/>
  <c r="I31"/>
  <c r="I2" i="24"/>
  <c r="G34" i="4"/>
  <c r="H11"/>
  <c r="H9"/>
  <c r="H8"/>
  <c r="H10"/>
  <c r="F8"/>
  <c r="F9"/>
  <c r="F10"/>
  <c r="F11"/>
  <c r="G8"/>
  <c r="G9"/>
  <c r="G10"/>
  <c r="G11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30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l="1"/>
  <c r="C25"/>
  <c r="C21"/>
  <c r="A19" i="4" l="1"/>
  <c r="A18"/>
  <c r="A17"/>
  <c r="A16"/>
  <c r="B16" l="1"/>
  <c r="B18"/>
  <c r="B17"/>
  <c r="B19"/>
</calcChain>
</file>

<file path=xl/sharedStrings.xml><?xml version="1.0" encoding="utf-8"?>
<sst xmlns="http://schemas.openxmlformats.org/spreadsheetml/2006/main" count="139" uniqueCount="108">
  <si>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</si>
  <si>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</si>
  <si>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</si>
  <si>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</si>
  <si>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</si>
  <si>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</si>
  <si>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</si>
  <si>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</si>
  <si>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</si>
  <si>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</si>
  <si>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</si>
  <si>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</si>
  <si>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</si>
  <si>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</si>
  <si>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</si>
  <si>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</si>
  <si>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</si>
  <si>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</si>
  <si>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</si>
  <si>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</si>
  <si>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</si>
  <si>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</si>
  <si>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</si>
  <si>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</si>
  <si>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</si>
  <si>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</si>
  <si>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</si>
  <si>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</si>
  <si>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</si>
  <si>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</si>
  <si>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</si>
  <si>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</si>
  <si>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</si>
  <si>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</si>
  <si>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</si>
  <si>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</si>
  <si>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</si>
  <si>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</si>
  <si>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</si>
  <si>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</si>
  <si>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</si>
  <si>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</si>
  <si>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</si>
  <si>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</si>
  <si>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</si>
  <si>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</si>
  <si>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</si>
  <si>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</si>
  <si>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</si>
  <si>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</si>
  <si>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</si>
  <si>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</si>
  <si>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</si>
  <si>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</si>
  <si>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</si>
  <si>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</si>
  <si>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</si>
  <si>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</si>
  <si>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</si>
  <si>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</si>
  <si>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</si>
  <si>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</si>
  <si>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</si>
  <si>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</si>
  <si>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</si>
  <si>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</si>
  <si>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</si>
  <si>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</si>
  <si>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</si>
  <si>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</si>
  <si>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</si>
  <si>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</si>
  <si>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</si>
  <si>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</si>
  <si>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</si>
  <si>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</si>
  <si>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</si>
  <si>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</si>
  <si>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</si>
  <si>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</si>
  <si>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</si>
  <si>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</si>
  <si>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</si>
  <si>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</si>
  <si>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</si>
  <si>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</si>
  <si>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</si>
  <si>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</si>
  <si>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</si>
  <si>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</si>
  <si>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</si>
  <si>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</si>
  <si>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</si>
  <si>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</si>
  <si>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</si>
  <si>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</si>
  <si>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</si>
  <si>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</si>
  <si>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Ground   Floor</t>
  </si>
  <si>
    <t>rate on BA</t>
  </si>
  <si>
    <t>BA</t>
  </si>
  <si>
    <t>bath</t>
  </si>
  <si>
    <t>Bed</t>
  </si>
  <si>
    <t>bed</t>
  </si>
  <si>
    <t>Bath</t>
  </si>
  <si>
    <t>Kitchen</t>
  </si>
  <si>
    <t>Hall</t>
  </si>
  <si>
    <t>Carpet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</si>
</sst>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3</xdr:row>
      <xdr:rowOff>95250</xdr:rowOff>
    </xdr:from>
    <xdr:to>
      <xdr:col>13</xdr:col>
      <xdr:colOff>561975</xdr:colOff>
      <xdr:row>23</xdr:row>
      <xdr:rowOff>180975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6750"/>
          <a:ext cx="5734050" cy="3895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314325</xdr:colOff>
      <xdr:row>15</xdr:row>
      <xdr:rowOff>104775</xdr:rowOff>
    </xdr:from>
    <xdr:to>
      <xdr:col>19</xdr:col>
      <xdr:colOff>561975</xdr:colOff>
      <xdr:row>38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2962275"/>
          <a:ext cx="5734050" cy="412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1</xdr:row>
      <xdr:rowOff>152400</xdr:rowOff>
    </xdr:from>
    <xdr:to>
      <xdr:col>12</xdr:col>
      <xdr:colOff>561975</xdr:colOff>
      <xdr:row>23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342900"/>
          <a:ext cx="5734050" cy="4143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171450</xdr:rowOff>
    </xdr:from>
    <xdr:to>
      <xdr:col>10</xdr:col>
      <xdr:colOff>552450</xdr:colOff>
      <xdr:row>22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71450"/>
          <a:ext cx="5734050" cy="412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32035</v>
      </c>
      <c r="F2" s="73"/>
      <c r="G2" s="118" t="s">
        <v>76</v>
      </c>
      <c r="H2" s="119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30000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30000</v>
      </c>
      <c r="D5" s="57" t="s">
        <v>61</v>
      </c>
      <c r="E5" s="58">
        <f>ROUND(C5/10.764,0)</f>
        <v>2787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6500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23500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23500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30000</v>
      </c>
      <c r="D10" s="57" t="s">
        <v>61</v>
      </c>
      <c r="E10" s="58">
        <f>ROUND(C10/10.764,0)</f>
        <v>2787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1025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2856675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2050000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13" workbookViewId="0">
      <selection activeCell="C4" sqref="C4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98</v>
      </c>
      <c r="D2" s="17"/>
      <c r="F2" s="76"/>
      <c r="G2" s="76"/>
    </row>
    <row r="3" spans="1:8">
      <c r="A3" s="15" t="s">
        <v>13</v>
      </c>
      <c r="B3" s="19"/>
      <c r="C3" s="20">
        <v>5400</v>
      </c>
      <c r="D3" s="21" t="s">
        <v>99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E11" s="73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>
        <v>1576850</v>
      </c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3400</v>
      </c>
      <c r="D14" s="23"/>
      <c r="F14" s="116"/>
      <c r="G14" s="116"/>
    </row>
    <row r="15" spans="1:8">
      <c r="B15" s="19"/>
      <c r="C15" s="20"/>
      <c r="D15" s="23"/>
      <c r="F15" s="76"/>
      <c r="G15" s="116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76"/>
      <c r="G16" s="116"/>
    </row>
    <row r="17" spans="1:8">
      <c r="B17" s="24"/>
      <c r="C17" s="25"/>
      <c r="D17" s="25"/>
      <c r="F17" s="76"/>
      <c r="G17" s="116"/>
      <c r="H17" s="117"/>
    </row>
    <row r="18" spans="1:8" ht="16.5">
      <c r="A18" s="28" t="s">
        <v>100</v>
      </c>
      <c r="B18" s="7"/>
      <c r="C18" s="74">
        <v>1025</v>
      </c>
      <c r="D18" s="74"/>
      <c r="E18" s="75"/>
      <c r="F18" s="76"/>
      <c r="G18" s="76"/>
    </row>
    <row r="19" spans="1:8">
      <c r="A19" s="15"/>
      <c r="B19" s="6"/>
      <c r="C19" s="30">
        <f>C18*C16</f>
        <v>5535000</v>
      </c>
      <c r="D19" s="76" t="s">
        <v>68</v>
      </c>
      <c r="E19" s="30"/>
      <c r="F19" s="76"/>
      <c r="G19" s="116"/>
    </row>
    <row r="20" spans="1:8">
      <c r="A20" s="15"/>
      <c r="B20" s="61">
        <f>C20*80</f>
        <v>420660000</v>
      </c>
      <c r="C20" s="31">
        <f>C19*95%</f>
        <v>5258250</v>
      </c>
      <c r="D20" s="76" t="s">
        <v>24</v>
      </c>
      <c r="E20" s="31"/>
      <c r="F20" s="76"/>
      <c r="G20" s="116"/>
    </row>
    <row r="21" spans="1:8">
      <c r="A21" s="15"/>
      <c r="C21" s="31">
        <f>C19*80%</f>
        <v>4428000</v>
      </c>
      <c r="D21" s="76" t="s">
        <v>25</v>
      </c>
      <c r="E21" s="31"/>
      <c r="F21" s="76"/>
      <c r="G21" s="76"/>
    </row>
    <row r="22" spans="1:8">
      <c r="A22" s="15"/>
      <c r="F22" s="76"/>
      <c r="G22" s="76"/>
    </row>
    <row r="23" spans="1:8">
      <c r="A23" s="32" t="s">
        <v>26</v>
      </c>
      <c r="B23" s="33"/>
      <c r="C23" s="34">
        <f>C4*C18</f>
        <v>2050000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11531.25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C1" zoomScale="70" zoomScaleNormal="70" workbookViewId="0">
      <selection activeCell="Q15" sqref="Q1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>N2</f>
        <v>0</v>
      </c>
      <c r="B2" s="4">
        <f t="shared" ref="B2:B7" si="0">Q2</f>
        <v>850</v>
      </c>
      <c r="C2" s="4">
        <f t="shared" ref="C2:C7" si="1">B2*1.2</f>
        <v>1020</v>
      </c>
      <c r="D2" s="4">
        <f t="shared" ref="D2:D7" si="2">C2*1.2</f>
        <v>1224</v>
      </c>
      <c r="E2" s="5">
        <f t="shared" ref="E2:E7" si="3">R2</f>
        <v>4750000</v>
      </c>
      <c r="F2" s="4">
        <f t="shared" ref="F2:F7" si="4">ROUND((E2/B2),0)</f>
        <v>5588</v>
      </c>
      <c r="G2" s="4">
        <f t="shared" ref="G2:G7" si="5">ROUND((E2/C2),0)</f>
        <v>4657</v>
      </c>
      <c r="H2" s="4">
        <f t="shared" ref="H2:H7" si="6">ROUND((E2/D2),0)</f>
        <v>3881</v>
      </c>
      <c r="I2" s="4">
        <f t="shared" ref="I2:I7" si="7">T2</f>
        <v>0</v>
      </c>
      <c r="J2" s="4">
        <f t="shared" ref="J2:J7" si="8">U2</f>
        <v>0</v>
      </c>
      <c r="K2" s="73"/>
      <c r="L2" s="73"/>
      <c r="M2" s="73"/>
      <c r="N2" s="73"/>
      <c r="O2" s="73">
        <v>0</v>
      </c>
      <c r="P2" s="73">
        <f t="shared" ref="P2:P5" si="9">O2/1.2</f>
        <v>0</v>
      </c>
      <c r="Q2" s="73">
        <v>850</v>
      </c>
      <c r="R2" s="2">
        <v>4750000</v>
      </c>
      <c r="S2" s="2"/>
      <c r="T2" s="2"/>
      <c r="AA2" s="66"/>
    </row>
    <row r="3" spans="1:35">
      <c r="A3" s="4">
        <f t="shared" ref="A3:A7" si="10">N3</f>
        <v>0</v>
      </c>
      <c r="B3" s="4">
        <f t="shared" si="0"/>
        <v>787</v>
      </c>
      <c r="C3" s="4">
        <f t="shared" si="1"/>
        <v>944.4</v>
      </c>
      <c r="D3" s="4">
        <f t="shared" si="2"/>
        <v>1133.28</v>
      </c>
      <c r="E3" s="5">
        <f t="shared" si="3"/>
        <v>5500000</v>
      </c>
      <c r="F3" s="4">
        <f t="shared" si="4"/>
        <v>6989</v>
      </c>
      <c r="G3" s="4">
        <f t="shared" si="5"/>
        <v>5824</v>
      </c>
      <c r="H3" s="4">
        <f t="shared" si="6"/>
        <v>4853</v>
      </c>
      <c r="I3" s="4">
        <f t="shared" si="7"/>
        <v>0</v>
      </c>
      <c r="J3" s="4">
        <f t="shared" si="8"/>
        <v>0</v>
      </c>
      <c r="K3" s="73"/>
      <c r="L3" s="73"/>
      <c r="M3" s="73"/>
      <c r="N3" s="73"/>
      <c r="O3" s="73">
        <v>0</v>
      </c>
      <c r="P3" s="73">
        <f t="shared" si="9"/>
        <v>0</v>
      </c>
      <c r="Q3" s="73">
        <v>787</v>
      </c>
      <c r="R3" s="2">
        <v>5500000</v>
      </c>
      <c r="S3" s="2"/>
      <c r="T3" s="2"/>
      <c r="AE3" s="66"/>
    </row>
    <row r="4" spans="1:35">
      <c r="A4" s="4">
        <f t="shared" si="10"/>
        <v>0</v>
      </c>
      <c r="B4" s="4">
        <f t="shared" si="0"/>
        <v>937.5</v>
      </c>
      <c r="C4" s="4">
        <f t="shared" si="1"/>
        <v>1125</v>
      </c>
      <c r="D4" s="4">
        <f t="shared" si="2"/>
        <v>1350</v>
      </c>
      <c r="E4" s="5">
        <f t="shared" si="3"/>
        <v>5100000</v>
      </c>
      <c r="F4" s="4">
        <f t="shared" si="4"/>
        <v>5440</v>
      </c>
      <c r="G4" s="4">
        <f t="shared" si="5"/>
        <v>4533</v>
      </c>
      <c r="H4" s="4">
        <f t="shared" si="6"/>
        <v>3778</v>
      </c>
      <c r="I4" s="4">
        <f t="shared" si="7"/>
        <v>0</v>
      </c>
      <c r="J4" s="4">
        <f t="shared" si="8"/>
        <v>0</v>
      </c>
      <c r="K4" s="73"/>
      <c r="L4" s="73"/>
      <c r="M4" s="73"/>
      <c r="N4" s="73"/>
      <c r="O4" s="73">
        <v>1350</v>
      </c>
      <c r="P4" s="73">
        <f t="shared" si="9"/>
        <v>1125</v>
      </c>
      <c r="Q4" s="73">
        <f t="shared" ref="Q4:Q7" si="11">P4/1.2</f>
        <v>937.5</v>
      </c>
      <c r="R4" s="2">
        <v>5100000</v>
      </c>
      <c r="S4" s="2"/>
      <c r="T4" s="2"/>
    </row>
    <row r="5" spans="1:35">
      <c r="A5" s="4">
        <f t="shared" si="10"/>
        <v>0</v>
      </c>
      <c r="B5" s="4">
        <f t="shared" si="0"/>
        <v>1350</v>
      </c>
      <c r="C5" s="4">
        <f t="shared" si="1"/>
        <v>1620</v>
      </c>
      <c r="D5" s="4">
        <f t="shared" si="2"/>
        <v>1944</v>
      </c>
      <c r="E5" s="5">
        <f t="shared" si="3"/>
        <v>5400000</v>
      </c>
      <c r="F5" s="4">
        <f t="shared" si="4"/>
        <v>4000</v>
      </c>
      <c r="G5" s="4">
        <f t="shared" si="5"/>
        <v>3333</v>
      </c>
      <c r="H5" s="4">
        <f t="shared" si="6"/>
        <v>2778</v>
      </c>
      <c r="I5" s="4">
        <f t="shared" si="7"/>
        <v>0</v>
      </c>
      <c r="J5" s="4">
        <f t="shared" si="8"/>
        <v>0</v>
      </c>
      <c r="K5" s="73"/>
      <c r="L5" s="73"/>
      <c r="M5" s="73"/>
      <c r="N5" s="73"/>
      <c r="O5" s="73">
        <v>0</v>
      </c>
      <c r="P5" s="73">
        <f t="shared" si="9"/>
        <v>0</v>
      </c>
      <c r="Q5" s="73">
        <v>1350</v>
      </c>
      <c r="R5" s="2">
        <v>5400000</v>
      </c>
      <c r="S5" s="2"/>
      <c r="T5" s="2"/>
    </row>
    <row r="6" spans="1:35">
      <c r="A6" s="4">
        <f t="shared" si="10"/>
        <v>0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10"/>
        <v>0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>N8</f>
        <v>0</v>
      </c>
      <c r="B8" s="4">
        <f t="shared" ref="B2:B15" si="12">Q8</f>
        <v>0</v>
      </c>
      <c r="C8" s="4">
        <f t="shared" ref="C2:C15" si="13">B8*1.2</f>
        <v>0</v>
      </c>
      <c r="D8" s="4">
        <f t="shared" ref="D2:D15" si="14">C8*1.2</f>
        <v>0</v>
      </c>
      <c r="E8" s="5">
        <f t="shared" ref="E2:E15" si="15">R8</f>
        <v>0</v>
      </c>
      <c r="F8" s="4" t="e">
        <f t="shared" ref="F2:F15" si="16">ROUND((E8/B8),0)</f>
        <v>#DIV/0!</v>
      </c>
      <c r="G8" s="4" t="e">
        <f t="shared" ref="G2:G15" si="17">ROUND((E8/C8),0)</f>
        <v>#DIV/0!</v>
      </c>
      <c r="H8" s="4" t="e">
        <f t="shared" ref="H2:H15" si="18">ROUND((E8/D8),0)</f>
        <v>#DIV/0!</v>
      </c>
      <c r="I8" s="4">
        <f t="shared" ref="I2:I15" si="19">T8</f>
        <v>0</v>
      </c>
      <c r="J8" s="4">
        <f t="shared" ref="J2:J15" si="20">U8</f>
        <v>0</v>
      </c>
      <c r="O8" s="73">
        <v>0</v>
      </c>
      <c r="P8" s="73">
        <f t="shared" ref="P8" si="21">O8/1.2</f>
        <v>0</v>
      </c>
      <c r="Q8" s="73">
        <v>0</v>
      </c>
      <c r="R8" s="2">
        <v>0</v>
      </c>
      <c r="S8" s="2"/>
      <c r="T8" s="2"/>
    </row>
    <row r="9" spans="1:35">
      <c r="A9" s="4">
        <f t="shared" ref="A2:A15" si="22">N9</f>
        <v>0</v>
      </c>
      <c r="B9" s="4">
        <f t="shared" si="12"/>
        <v>0</v>
      </c>
      <c r="C9" s="4">
        <f t="shared" si="13"/>
        <v>0</v>
      </c>
      <c r="D9" s="4">
        <f t="shared" si="14"/>
        <v>0</v>
      </c>
      <c r="E9" s="5">
        <f t="shared" si="15"/>
        <v>0</v>
      </c>
      <c r="F9" s="4" t="e">
        <f t="shared" si="16"/>
        <v>#DIV/0!</v>
      </c>
      <c r="G9" s="4" t="e">
        <f t="shared" si="17"/>
        <v>#DIV/0!</v>
      </c>
      <c r="H9" s="4" t="e">
        <f t="shared" si="18"/>
        <v>#DIV/0!</v>
      </c>
      <c r="I9" s="4">
        <f t="shared" si="19"/>
        <v>0</v>
      </c>
      <c r="J9" s="4">
        <f t="shared" si="20"/>
        <v>0</v>
      </c>
      <c r="O9" s="73">
        <v>0</v>
      </c>
      <c r="P9" s="73">
        <f t="shared" ref="P9" si="23">O9/1.2</f>
        <v>0</v>
      </c>
      <c r="Q9" s="73">
        <v>0</v>
      </c>
      <c r="R9" s="2">
        <v>0</v>
      </c>
      <c r="S9" s="2"/>
      <c r="T9" s="2"/>
    </row>
    <row r="10" spans="1:35">
      <c r="A10" s="4">
        <f t="shared" si="22"/>
        <v>0</v>
      </c>
      <c r="B10" s="4">
        <f t="shared" si="12"/>
        <v>0</v>
      </c>
      <c r="C10" s="4">
        <f t="shared" si="13"/>
        <v>0</v>
      </c>
      <c r="D10" s="4">
        <f t="shared" si="14"/>
        <v>0</v>
      </c>
      <c r="E10" s="5" t="str">
        <f t="shared" si="15"/>
        <v/>
      </c>
      <c r="F10" s="4" t="e">
        <f t="shared" si="16"/>
        <v>#VALUE!</v>
      </c>
      <c r="G10" s="4" t="e">
        <f t="shared" si="17"/>
        <v>#VALUE!</v>
      </c>
      <c r="H10" s="4" t="e">
        <f t="shared" si="18"/>
        <v>#VALUE!</v>
      </c>
      <c r="I10" s="4">
        <f t="shared" si="19"/>
        <v>0</v>
      </c>
      <c r="J10" s="4">
        <f t="shared" si="20"/>
        <v>0</v>
      </c>
      <c r="O10" s="73">
        <v>0</v>
      </c>
      <c r="P10" s="73">
        <f t="shared" ref="P10" si="24">O10/1.2</f>
        <v>0</v>
      </c>
      <c r="Q10" s="73">
        <f t="shared" ref="Q10" si="25">P10/1.2</f>
        <v>0</v>
      </c>
      <c r="R10" s="2" t="s">
        <v>97</v>
      </c>
      <c r="S10" s="2"/>
    </row>
    <row r="11" spans="1:35" ht="16.5">
      <c r="A11" s="4">
        <f t="shared" si="22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4" t="e">
        <f t="shared" si="16"/>
        <v>#DIV/0!</v>
      </c>
      <c r="G11" s="4" t="e">
        <f t="shared" si="17"/>
        <v>#DIV/0!</v>
      </c>
      <c r="H11" s="4" t="e">
        <f t="shared" si="18"/>
        <v>#DIV/0!</v>
      </c>
      <c r="I11" s="4">
        <f t="shared" si="19"/>
        <v>0</v>
      </c>
      <c r="J11" s="4">
        <f t="shared" si="20"/>
        <v>0</v>
      </c>
      <c r="O11">
        <v>0</v>
      </c>
      <c r="P11">
        <f t="shared" ref="P11" si="26">O11/1.2</f>
        <v>0</v>
      </c>
      <c r="Q11">
        <f t="shared" ref="Q11" si="27">P11/1.2</f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22"/>
        <v>0</v>
      </c>
      <c r="B12" s="4">
        <f t="shared" si="12"/>
        <v>0</v>
      </c>
      <c r="C12" s="4"/>
      <c r="D12" s="4"/>
      <c r="E12" s="5"/>
      <c r="F12" s="4"/>
      <c r="G12" s="4"/>
      <c r="H12" s="4"/>
      <c r="I12" s="4"/>
      <c r="J12" s="4"/>
      <c r="R12" s="2"/>
      <c r="S12" s="2"/>
      <c r="V12" s="69"/>
    </row>
    <row r="13" spans="1:35">
      <c r="A13" s="4">
        <f t="shared" si="22"/>
        <v>0</v>
      </c>
      <c r="B13" s="4">
        <f t="shared" si="12"/>
        <v>0</v>
      </c>
      <c r="C13" s="4"/>
      <c r="D13" s="4"/>
      <c r="E13" s="5"/>
      <c r="F13" s="4"/>
      <c r="G13" s="4"/>
      <c r="H13" s="4"/>
      <c r="I13" s="4"/>
      <c r="J13" s="4"/>
      <c r="R13" s="2"/>
      <c r="S13" s="2"/>
    </row>
    <row r="14" spans="1:35">
      <c r="A14" s="4">
        <f t="shared" si="22"/>
        <v>0</v>
      </c>
      <c r="B14" s="4">
        <f t="shared" si="12"/>
        <v>0</v>
      </c>
      <c r="C14" s="4"/>
      <c r="D14" s="4"/>
      <c r="E14" s="5"/>
      <c r="F14" s="4"/>
      <c r="G14" s="4"/>
      <c r="H14" s="4"/>
      <c r="I14" s="4"/>
      <c r="J14" s="4"/>
      <c r="R14" s="2"/>
      <c r="S14" s="2"/>
    </row>
    <row r="15" spans="1:35">
      <c r="A15" s="4">
        <f t="shared" si="22"/>
        <v>0</v>
      </c>
      <c r="B15" s="4">
        <f t="shared" si="12"/>
        <v>0</v>
      </c>
      <c r="C15" s="4"/>
      <c r="D15" s="4"/>
      <c r="E15" s="5"/>
      <c r="F15" s="4"/>
      <c r="G15" s="4"/>
      <c r="H15" s="4"/>
      <c r="I15" s="4"/>
      <c r="J15" s="4"/>
      <c r="R15" s="2"/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>
        <f t="shared" si="28"/>
        <v>0</v>
      </c>
      <c r="B17" s="4">
        <f t="shared" si="29"/>
        <v>0</v>
      </c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>
        <f t="shared" si="28"/>
        <v>0</v>
      </c>
      <c r="B18" s="4">
        <f t="shared" si="29"/>
        <v>0</v>
      </c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>
        <f t="shared" si="28"/>
        <v>0</v>
      </c>
      <c r="B19" s="4">
        <f t="shared" si="29"/>
        <v>0</v>
      </c>
      <c r="C19" s="4"/>
      <c r="D19" s="4"/>
      <c r="E19" s="5"/>
      <c r="F19" s="4"/>
      <c r="G19" s="4"/>
      <c r="H19" s="4"/>
      <c r="I19" s="4"/>
      <c r="J19" s="4"/>
      <c r="O19" s="73"/>
      <c r="P19" s="73"/>
      <c r="Q19" s="73"/>
      <c r="R19" s="2"/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4" sqref="E4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K33:L40"/>
  <sheetViews>
    <sheetView topLeftCell="H13" zoomScale="115" zoomScaleNormal="115" workbookViewId="0">
      <selection activeCell="K16" sqref="K16"/>
    </sheetView>
  </sheetViews>
  <sheetFormatPr defaultRowHeight="15"/>
  <sheetData>
    <row r="33" spans="11:12" ht="9" customHeight="1"/>
    <row r="34" spans="11:12" hidden="1"/>
    <row r="35" spans="11:12">
      <c r="K35">
        <v>1000000</v>
      </c>
    </row>
    <row r="36" spans="11:12">
      <c r="K36">
        <f>K35/237</f>
        <v>4219.4092827004215</v>
      </c>
    </row>
    <row r="40" spans="11:12">
      <c r="L40" s="7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D2" sqref="D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" sqref="B1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4:H18"/>
  <sheetViews>
    <sheetView workbookViewId="0">
      <selection activeCell="F17" sqref="F17"/>
    </sheetView>
  </sheetViews>
  <sheetFormatPr defaultRowHeight="15"/>
  <cols>
    <col min="6" max="6" width="8.5703125" customWidth="1"/>
  </cols>
  <sheetData>
    <row r="4" spans="2:8">
      <c r="B4" s="73" t="s">
        <v>107</v>
      </c>
      <c r="C4" s="73" t="s">
        <v>106</v>
      </c>
      <c r="D4">
        <v>10.8</v>
      </c>
      <c r="E4">
        <v>17.100000000000001</v>
      </c>
      <c r="F4">
        <f>E4*D4</f>
        <v>184.68000000000004</v>
      </c>
    </row>
    <row r="5" spans="2:8">
      <c r="C5" s="73" t="s">
        <v>105</v>
      </c>
      <c r="D5">
        <v>11.1</v>
      </c>
      <c r="E5">
        <v>9.8000000000000007</v>
      </c>
      <c r="F5" s="73">
        <f t="shared" ref="F5:F8" si="0">E5*D5</f>
        <v>108.78</v>
      </c>
    </row>
    <row r="6" spans="2:8">
      <c r="C6" s="73" t="s">
        <v>104</v>
      </c>
      <c r="D6">
        <v>8.6</v>
      </c>
      <c r="E6">
        <v>10.6</v>
      </c>
      <c r="F6" s="73">
        <f t="shared" si="0"/>
        <v>91.16</v>
      </c>
    </row>
    <row r="7" spans="2:8">
      <c r="C7" s="73" t="s">
        <v>103</v>
      </c>
      <c r="D7">
        <v>10.8</v>
      </c>
      <c r="E7">
        <v>13.2</v>
      </c>
      <c r="F7" s="73">
        <f t="shared" si="0"/>
        <v>142.56</v>
      </c>
    </row>
    <row r="8" spans="2:8">
      <c r="C8" s="73" t="s">
        <v>102</v>
      </c>
      <c r="D8">
        <v>10.8</v>
      </c>
      <c r="E8">
        <v>15.1</v>
      </c>
      <c r="F8" s="73">
        <f t="shared" si="0"/>
        <v>163.08000000000001</v>
      </c>
    </row>
    <row r="9" spans="2:8">
      <c r="C9" s="73" t="s">
        <v>101</v>
      </c>
      <c r="D9" s="73">
        <v>6.1</v>
      </c>
      <c r="E9" s="73">
        <v>10.5</v>
      </c>
      <c r="F9" s="73">
        <f>E9*D9</f>
        <v>64.05</v>
      </c>
      <c r="G9" s="117"/>
      <c r="H9" s="117"/>
    </row>
    <row r="10" spans="2:8">
      <c r="D10" s="73"/>
      <c r="E10" s="73"/>
      <c r="F10" s="73">
        <f>SUM(F4:F9)</f>
        <v>754.31000000000006</v>
      </c>
    </row>
    <row r="11" spans="2:8">
      <c r="C11" s="73" t="s">
        <v>69</v>
      </c>
      <c r="D11" s="73">
        <v>6.4</v>
      </c>
      <c r="E11" s="73">
        <v>8.4</v>
      </c>
      <c r="F11" s="73">
        <f t="shared" ref="F10:F13" si="1">E11*D11</f>
        <v>53.760000000000005</v>
      </c>
      <c r="G11" s="117"/>
      <c r="H11" s="117"/>
    </row>
    <row r="12" spans="2:8">
      <c r="D12" s="73"/>
      <c r="E12" s="73"/>
      <c r="F12" s="73"/>
    </row>
    <row r="13" spans="2:8">
      <c r="D13" s="73">
        <v>15.1</v>
      </c>
      <c r="E13" s="73">
        <v>16</v>
      </c>
      <c r="F13" s="73">
        <f>D13*E13</f>
        <v>241.6</v>
      </c>
    </row>
    <row r="14" spans="2:8">
      <c r="D14">
        <v>4.1100000000000003</v>
      </c>
      <c r="E14">
        <v>11.9</v>
      </c>
      <c r="F14" s="73">
        <f t="shared" ref="F14:F15" si="2">D14*E14</f>
        <v>48.909000000000006</v>
      </c>
    </row>
    <row r="15" spans="2:8">
      <c r="D15">
        <v>4.8</v>
      </c>
      <c r="E15">
        <v>4.8</v>
      </c>
      <c r="F15" s="73">
        <f t="shared" si="2"/>
        <v>23.04</v>
      </c>
    </row>
    <row r="16" spans="2:8">
      <c r="F16" s="117">
        <f>SUM(F13:F15)</f>
        <v>313.54900000000004</v>
      </c>
    </row>
    <row r="18" spans="6:6">
      <c r="F18" s="1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Sheet5</vt:lpstr>
      <vt:lpstr>Sheet1</vt:lpstr>
      <vt:lpstr>Sheet2</vt:lpstr>
      <vt:lpstr>Sheet3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2023-11-25T05:47:52Z</dcterms:modified>
</cp:coreProperties>
</file>