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CPC Chinchpokli (East)\Nasimbanu Firoz Sayed\"/>
    </mc:Choice>
  </mc:AlternateContent>
  <xr:revisionPtr revIDLastSave="0" documentId="13_ncr:1_{C1A32B00-7DA9-48B1-9D04-D282AE629C44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H29" i="4"/>
  <c r="C5" i="25"/>
  <c r="C4" i="25"/>
  <c r="C3" i="25"/>
  <c r="P2" i="4"/>
  <c r="Q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G33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<sst xmlns="http://schemas.openxmlformats.org/spreadsheetml/2006/main" count="126" uniqueCount="84">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</sst>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592334</xdr:colOff>
      <xdr:row>47</xdr:row>
      <xdr:rowOff>29791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A798DC-10E1-9962-6DF0-75F4F115E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84334" cy="8716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40318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F7B43B-772B-8ABA-C395-E15A33FEA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9918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15745F-FD41-817F-6F2A-DE862E243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9050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411844</xdr:colOff>
      <xdr:row>49</xdr:row>
      <xdr:rowOff>125072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FB9155-4F6E-C459-327E-9371BCB7A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61444" cy="8935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554484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CB10E0-5E44-8F19-ACD4-4A85E2E80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75284" cy="90404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4" sqref="D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27000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24300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24300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27000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405</v>
      </c>
      <c r="D18" s="26"/>
      <c r="F18" s="19"/>
    </row>
    <row r="19" spans="1:6" x14ac:dyDescent="0.25">
      <c r="A19" s="16" t="s">
        <v>73</v>
      </c>
      <c r="B19" s="6"/>
      <c r="C19" s="32">
        <f>C18*C16</f>
        <v>10935000</v>
      </c>
      <c r="D19" s="33"/>
      <c r="E19" s="70"/>
      <c r="F19" s="34"/>
    </row>
    <row r="20" spans="1:6" x14ac:dyDescent="0.25">
      <c r="A20" s="16" t="s">
        <v>24</v>
      </c>
      <c r="C20" s="35">
        <f>C19*90%</f>
        <v>9841500</v>
      </c>
      <c r="D20" s="32"/>
      <c r="F20" s="19"/>
    </row>
    <row r="21" spans="1:6" x14ac:dyDescent="0.25">
      <c r="A21" s="16" t="s">
        <v>25</v>
      </c>
      <c r="C21" s="35">
        <f>C19*80%</f>
        <v>8748000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1093500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22781.25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4" sqref="F4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458</v>
      </c>
      <c r="C2" s="4">
        <f t="shared" ref="C2:C16" si="1">B2*1.2</f>
        <v>549.6</v>
      </c>
      <c r="D2" s="4">
        <f t="shared" ref="D2:D16" si="2">C2*1.2</f>
        <v>659.52</v>
      </c>
      <c r="E2" s="5">
        <f t="shared" ref="E2:E16" si="3">R2</f>
        <v>9800000</v>
      </c>
      <c r="F2" s="4">
        <f t="shared" ref="F2:F15" si="4">ROUND((E2/B2),0)</f>
        <v>21397</v>
      </c>
      <c r="G2" s="4">
        <f t="shared" ref="G2:G15" si="5">ROUND((E2/C2),0)</f>
        <v>17831</v>
      </c>
      <c r="H2" s="4">
        <f t="shared" ref="H2:H15" si="6">ROUND((E2/D2),0)</f>
        <v>14859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458</v>
      </c>
      <c r="R2" s="2">
        <v>9800000</v>
      </c>
      <c r="S2" s="2"/>
    </row>
    <row r="3" spans="1:19" x14ac:dyDescent="0.25">
      <c r="A3" s="4">
        <v>2</v>
      </c>
      <c r="B3" s="4">
        <f t="shared" si="0"/>
        <v>375</v>
      </c>
      <c r="C3" s="4">
        <f t="shared" si="1"/>
        <v>450</v>
      </c>
      <c r="D3" s="4">
        <f t="shared" si="2"/>
        <v>540</v>
      </c>
      <c r="E3" s="5">
        <f t="shared" si="3"/>
        <v>12000000</v>
      </c>
      <c r="F3" s="4">
        <f t="shared" si="4"/>
        <v>32000</v>
      </c>
      <c r="G3" s="4">
        <f t="shared" si="5"/>
        <v>26667</v>
      </c>
      <c r="H3" s="4">
        <f t="shared" si="6"/>
        <v>22222</v>
      </c>
      <c r="I3" s="4">
        <f t="shared" si="7"/>
        <v>0</v>
      </c>
      <c r="J3" s="4">
        <f t="shared" si="8"/>
        <v>0</v>
      </c>
      <c r="O3">
        <v>0</v>
      </c>
      <c r="P3">
        <v>450</v>
      </c>
      <c r="Q3">
        <f t="shared" ref="Q3:Q10" si="10">P3/1.2</f>
        <v>375</v>
      </c>
      <c r="R3" s="2">
        <v>12000000</v>
      </c>
      <c r="S3" s="2"/>
    </row>
    <row r="4" spans="1:19" x14ac:dyDescent="0.25">
      <c r="A4" s="4">
        <v>3</v>
      </c>
      <c r="B4" s="4">
        <f t="shared" si="0"/>
        <v>405</v>
      </c>
      <c r="C4" s="4">
        <f t="shared" si="1"/>
        <v>486</v>
      </c>
      <c r="D4" s="4">
        <f t="shared" si="2"/>
        <v>583.19999999999993</v>
      </c>
      <c r="E4" s="5">
        <f t="shared" si="3"/>
        <v>11500000</v>
      </c>
      <c r="F4" s="78">
        <f t="shared" si="4"/>
        <v>28395</v>
      </c>
      <c r="G4" s="78">
        <f t="shared" si="5"/>
        <v>23663</v>
      </c>
      <c r="H4" s="78">
        <f t="shared" si="6"/>
        <v>19719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405</v>
      </c>
      <c r="R4" s="79">
        <v>11500000</v>
      </c>
      <c r="S4" s="2"/>
    </row>
    <row r="5" spans="1:19" x14ac:dyDescent="0.25">
      <c r="A5" s="4">
        <v>4</v>
      </c>
      <c r="B5" s="4">
        <f t="shared" si="0"/>
        <v>425</v>
      </c>
      <c r="C5" s="4">
        <f t="shared" si="1"/>
        <v>510</v>
      </c>
      <c r="D5" s="4">
        <f t="shared" si="2"/>
        <v>612</v>
      </c>
      <c r="E5" s="5">
        <f t="shared" si="3"/>
        <v>11500000</v>
      </c>
      <c r="F5" s="78">
        <f t="shared" si="4"/>
        <v>27059</v>
      </c>
      <c r="G5" s="78">
        <f t="shared" si="5"/>
        <v>22549</v>
      </c>
      <c r="H5" s="78">
        <f t="shared" si="6"/>
        <v>18791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425</v>
      </c>
      <c r="R5" s="79">
        <v>11500000</v>
      </c>
      <c r="S5" s="2"/>
    </row>
    <row r="6" spans="1:19" x14ac:dyDescent="0.25">
      <c r="A6" s="4">
        <v>5</v>
      </c>
      <c r="B6" s="4">
        <f t="shared" si="0"/>
        <v>429</v>
      </c>
      <c r="C6" s="4">
        <f t="shared" si="1"/>
        <v>514.79999999999995</v>
      </c>
      <c r="D6" s="4">
        <f t="shared" si="2"/>
        <v>617.75999999999988</v>
      </c>
      <c r="E6" s="5">
        <f t="shared" si="3"/>
        <v>10500000</v>
      </c>
      <c r="F6" s="78">
        <f t="shared" si="4"/>
        <v>24476</v>
      </c>
      <c r="G6" s="78">
        <f t="shared" si="5"/>
        <v>20396</v>
      </c>
      <c r="H6" s="78">
        <f t="shared" si="6"/>
        <v>16997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429</v>
      </c>
      <c r="R6" s="79">
        <v>10500000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/>
      <c r="F28" s="57" t="s">
        <v>83</v>
      </c>
      <c r="G28" s="57">
        <v>405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v>486</v>
      </c>
      <c r="H29" s="10">
        <f>G29/G28</f>
        <v>1.2</v>
      </c>
    </row>
    <row r="30" spans="1:19" s="10" customFormat="1" x14ac:dyDescent="0.25">
      <c r="F30" s="57" t="s">
        <v>72</v>
      </c>
      <c r="G30" s="57">
        <v>27000</v>
      </c>
    </row>
    <row r="31" spans="1:19" s="10" customFormat="1" x14ac:dyDescent="0.25">
      <c r="C31" s="75"/>
      <c r="D31" s="75"/>
      <c r="F31" s="75" t="s">
        <v>73</v>
      </c>
      <c r="G31" s="75">
        <f>G28*G30</f>
        <v>10935000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9841500</v>
      </c>
    </row>
    <row r="33" spans="3:7" s="10" customFormat="1" x14ac:dyDescent="0.25">
      <c r="C33" s="75"/>
      <c r="D33" s="75"/>
      <c r="F33" s="75" t="s">
        <v>25</v>
      </c>
      <c r="G33" s="75">
        <f>G31*80%</f>
        <v>8748000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6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2023-11-27T06:08:17Z</dcterms:modified>
</cp:coreProperties>
</file>