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\SBI\Mumbai\NPA\Vijay Patil Shop No 2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Q3" i="4" s="1"/>
  <c r="P2" i="4"/>
  <c r="Q2" i="4" s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<sst xmlns="http://schemas.openxmlformats.org/spreadsheetml/2006/main" count="130" uniqueCount="100">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</sst>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257175</xdr:colOff>
      <xdr:row>20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52335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50300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50300</v>
      </c>
      <c r="D5" s="56" t="s">
        <v>61</v>
      </c>
      <c r="E5" s="57">
        <f>ROUND(C5/10.764,0)</f>
        <v>4673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38500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31955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43755</v>
      </c>
      <c r="D10" s="56" t="s">
        <v>61</v>
      </c>
      <c r="E10" s="57">
        <f>ROUND(C10/10.764,0)</f>
        <v>4065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K11" sqref="K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20000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17</v>
      </c>
      <c r="D7" s="24"/>
      <c r="F7" s="74"/>
      <c r="G7" s="74"/>
    </row>
    <row r="8" spans="1:9">
      <c r="A8" s="15" t="s">
        <v>18</v>
      </c>
      <c r="B8" s="23"/>
      <c r="C8" s="24">
        <f>C9-C7</f>
        <v>43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25.5</v>
      </c>
      <c r="D10" s="24"/>
      <c r="F10" s="74"/>
      <c r="G10" s="74"/>
    </row>
    <row r="11" spans="1:9">
      <c r="A11" s="15"/>
      <c r="B11" s="25"/>
      <c r="C11" s="26">
        <f>C10%</f>
        <v>0.255</v>
      </c>
      <c r="D11" s="26"/>
      <c r="F11" s="74"/>
      <c r="G11" s="74"/>
    </row>
    <row r="12" spans="1:9">
      <c r="A12" s="15" t="s">
        <v>21</v>
      </c>
      <c r="B12" s="18"/>
      <c r="C12" s="19">
        <f>C6*C11</f>
        <v>510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1490</v>
      </c>
      <c r="D13" s="22"/>
      <c r="F13" s="74"/>
      <c r="G13" s="74"/>
    </row>
    <row r="14" spans="1:9">
      <c r="A14" s="15" t="s">
        <v>15</v>
      </c>
      <c r="B14" s="18"/>
      <c r="C14" s="19">
        <f>C5</f>
        <v>18000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19490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600</v>
      </c>
      <c r="D18" s="72"/>
      <c r="E18" s="73"/>
      <c r="F18" s="74"/>
      <c r="G18" s="74"/>
    </row>
    <row r="19" spans="1:7">
      <c r="A19" s="15"/>
      <c r="B19" s="6"/>
      <c r="C19" s="29">
        <f>C18*C16</f>
        <v>11694000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9939900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8185799.9999999991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24362.5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O20" sqref="O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741.66666666666674</v>
      </c>
      <c r="C2" s="4">
        <f t="shared" ref="C2:C15" si="2">B2*1.2</f>
        <v>890.00000000000011</v>
      </c>
      <c r="D2" s="4">
        <f t="shared" ref="D2:D15" si="3">C2*1.2</f>
        <v>1068</v>
      </c>
      <c r="E2" s="5">
        <f t="shared" ref="E2:E15" si="4">R2</f>
        <v>11000000</v>
      </c>
      <c r="F2" s="115">
        <f t="shared" ref="F2:F15" si="5">ROUND((E2/B2),0)</f>
        <v>14831</v>
      </c>
      <c r="G2" s="115">
        <f t="shared" ref="G2:G15" si="6">ROUND((E2/C2),0)</f>
        <v>12360</v>
      </c>
      <c r="H2" s="115">
        <f t="shared" ref="H2:H15" si="7">ROUND((E2/D2),0)</f>
        <v>10300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1068</v>
      </c>
      <c r="P2" s="71">
        <f t="shared" ref="P2:P11" si="10">O2/1.2</f>
        <v>890</v>
      </c>
      <c r="Q2" s="71">
        <f t="shared" ref="Q2:Q12" si="11">P2/1.2</f>
        <v>741.66666666666674</v>
      </c>
      <c r="R2" s="2">
        <v>11000000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118.05555555555557</v>
      </c>
      <c r="C3" s="4">
        <f t="shared" si="2"/>
        <v>141.66666666666669</v>
      </c>
      <c r="D3" s="4">
        <f t="shared" si="3"/>
        <v>170.00000000000003</v>
      </c>
      <c r="E3" s="5">
        <f t="shared" si="4"/>
        <v>1650000</v>
      </c>
      <c r="F3" s="115">
        <f t="shared" si="5"/>
        <v>13976</v>
      </c>
      <c r="G3" s="115">
        <f t="shared" si="6"/>
        <v>11647</v>
      </c>
      <c r="H3" s="115">
        <f t="shared" si="7"/>
        <v>9706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170</v>
      </c>
      <c r="P3" s="71">
        <f t="shared" si="10"/>
        <v>141.66666666666669</v>
      </c>
      <c r="Q3" s="71">
        <f t="shared" si="11"/>
        <v>118.05555555555557</v>
      </c>
      <c r="R3" s="2">
        <v>1650000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555.55555555555566</v>
      </c>
      <c r="C4" s="4">
        <f t="shared" si="2"/>
        <v>666.66666666666674</v>
      </c>
      <c r="D4" s="4">
        <f t="shared" si="3"/>
        <v>800.00000000000011</v>
      </c>
      <c r="E4" s="5">
        <f t="shared" si="4"/>
        <v>9000000</v>
      </c>
      <c r="F4" s="115">
        <f t="shared" si="5"/>
        <v>16200</v>
      </c>
      <c r="G4" s="115">
        <f t="shared" si="6"/>
        <v>13500</v>
      </c>
      <c r="H4" s="115">
        <f t="shared" si="7"/>
        <v>11250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800</v>
      </c>
      <c r="P4" s="71">
        <f t="shared" si="10"/>
        <v>666.66666666666674</v>
      </c>
      <c r="Q4" s="71">
        <f t="shared" si="11"/>
        <v>555.55555555555566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4" sqref="F2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2023-11-29T09:41:47Z</dcterms:modified>
</cp:coreProperties>
</file>