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Trupti Sunil Aagre\"/>
    </mc:Choice>
  </mc:AlternateContent>
  <xr:revisionPtr revIDLastSave="0" documentId="13_ncr:1_{25A44B9D-F65C-4D1E-A16F-894A411941F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5" i="4" l="1"/>
  <c r="C3" i="4"/>
  <c r="C4" i="4"/>
  <c r="C6" i="4"/>
  <c r="C7" i="4"/>
  <c r="C8" i="4"/>
  <c r="C9" i="4"/>
  <c r="C10" i="4"/>
  <c r="C11" i="4"/>
  <c r="C12" i="4"/>
  <c r="C13" i="4"/>
  <c r="C14" i="4"/>
  <c r="C15" i="4"/>
  <c r="C16" i="4"/>
  <c r="C2" i="4"/>
  <c r="J19" i="4"/>
  <c r="G21" i="4" l="1"/>
  <c r="G23" i="4" s="1"/>
  <c r="Q12" i="4" l="1"/>
  <c r="P12" i="4"/>
  <c r="P11" i="4"/>
  <c r="P10" i="4"/>
  <c r="P9" i="4"/>
  <c r="P8" i="4"/>
  <c r="P7" i="4"/>
  <c r="P6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C5" i="4" s="1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<sst xmlns="http://schemas.openxmlformats.org/spreadsheetml/2006/main" count="35" uniqueCount="26">
  <si>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</si>
  <si>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</si>
  <si>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</si>
  <si>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</si>
  <si>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</si>
  <si>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</si>
  <si>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</si>
  <si>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</si>
  <si>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</si>
  <si>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</si>
  <si>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</si>
  <si>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</si>
  <si>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</si>
  <si>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</si>
  <si>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ebvt</t>
  </si>
  <si>
    <t>rate</t>
  </si>
  <si>
    <t>fmv</t>
  </si>
  <si>
    <t>treetop</t>
  </si>
  <si>
    <t>02.08.22</t>
  </si>
  <si>
    <t>19.05.23</t>
  </si>
  <si>
    <t>28.04.22</t>
  </si>
  <si>
    <t>oc - 2021</t>
  </si>
  <si>
    <t>f. no.1703, 17th  floor, casa treetops, upper thane</t>
  </si>
  <si>
    <t>agreement - 19.04.2018- 48,10,382</t>
  </si>
  <si>
    <t>bua</t>
  </si>
  <si>
    <t>ls - 60 to 65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</si>
</sst>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ED8A44-15FE-46E0-99BB-0795D6705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1B32F5-B30C-4653-848E-72CBAE88A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11</xdr:row>
      <xdr:rowOff>47625</xdr:rowOff>
    </xdr:from>
    <xdr:to>
      <xdr:col>19</xdr:col>
      <xdr:colOff>581025</xdr:colOff>
      <xdr:row>54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4F86CB-A15A-44EF-B818-208B609E2D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52" t="7223" r="40930" b="13229"/>
        <a:stretch/>
      </xdr:blipFill>
      <xdr:spPr>
        <a:xfrm>
          <a:off x="1352550" y="2143125"/>
          <a:ext cx="10810875" cy="8181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EF521F-9086-4BAB-82C9-30EA39E49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B5D1C7-0BCB-478B-B840-94AD0E4E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10</xdr:row>
      <xdr:rowOff>171450</xdr:rowOff>
    </xdr:from>
    <xdr:to>
      <xdr:col>18</xdr:col>
      <xdr:colOff>133350</xdr:colOff>
      <xdr:row>54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0174B2-D9F2-4215-BC76-4C4304167D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52" t="7224" r="40618" b="11192"/>
        <a:stretch/>
      </xdr:blipFill>
      <xdr:spPr>
        <a:xfrm>
          <a:off x="238125" y="2076450"/>
          <a:ext cx="10868025" cy="8391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A6CF35-B3D9-414A-B8F3-76EA5EECF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FC3E06-D0DE-497B-9184-CB5EC7B7D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DDE046-0B9E-4E7D-AAFA-A59BD5770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E6DEBB-D649-40A4-85E1-E96DC80D3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F29" sqref="F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478</v>
      </c>
      <c r="C2" s="4">
        <f>B2*1.1</f>
        <v>525.80000000000007</v>
      </c>
      <c r="D2" s="4">
        <f t="shared" ref="D2:D13" si="2">C2*1.2</f>
        <v>630.96</v>
      </c>
      <c r="E2" s="5">
        <f t="shared" ref="E2:E13" si="3">R2</f>
        <v>6500000</v>
      </c>
      <c r="F2" s="10">
        <f t="shared" ref="F2:F13" si="4">ROUND((E2/B2),0)</f>
        <v>13598</v>
      </c>
      <c r="G2" s="10">
        <f t="shared" ref="G2:G13" si="5">ROUND((E2/C2),0)</f>
        <v>12362</v>
      </c>
      <c r="H2" s="10">
        <f t="shared" ref="H2:H13" si="6">ROUND((E2/D2),0)</f>
        <v>10302</v>
      </c>
      <c r="I2" s="4" t="e">
        <f>#REF!</f>
        <v>#REF!</v>
      </c>
      <c r="J2" s="4" t="str">
        <f t="shared" ref="J2:J13" si="7">S2</f>
        <v>treetop</v>
      </c>
      <c r="O2">
        <v>0</v>
      </c>
      <c r="P2">
        <f t="shared" ref="P2:P12" si="8">O2/1.2</f>
        <v>0</v>
      </c>
      <c r="Q2">
        <v>478</v>
      </c>
      <c r="R2" s="2">
        <v>6500000</v>
      </c>
      <c r="S2" s="8" t="s">
        <v>17</v>
      </c>
      <c r="T2" s="8"/>
    </row>
    <row r="3" spans="1:20" x14ac:dyDescent="0.25">
      <c r="A3" s="4">
        <f t="shared" si="0"/>
        <v>0</v>
      </c>
      <c r="B3" s="4">
        <f t="shared" si="1"/>
        <v>458</v>
      </c>
      <c r="C3" s="4">
        <f t="shared" ref="C3:C16" si="9">B3*1.1</f>
        <v>503.80000000000007</v>
      </c>
      <c r="D3" s="4">
        <f t="shared" si="2"/>
        <v>604.56000000000006</v>
      </c>
      <c r="E3" s="5">
        <f t="shared" si="3"/>
        <v>5800000</v>
      </c>
      <c r="F3" s="15">
        <f t="shared" si="4"/>
        <v>12664</v>
      </c>
      <c r="G3" s="10">
        <f t="shared" si="5"/>
        <v>11513</v>
      </c>
      <c r="H3" s="10">
        <f t="shared" si="6"/>
        <v>9594</v>
      </c>
      <c r="I3" s="4" t="e">
        <f>#REF!</f>
        <v>#REF!</v>
      </c>
      <c r="J3" s="4" t="str">
        <f t="shared" si="7"/>
        <v>treetop</v>
      </c>
      <c r="O3">
        <v>0</v>
      </c>
      <c r="P3">
        <f t="shared" si="8"/>
        <v>0</v>
      </c>
      <c r="Q3">
        <v>458</v>
      </c>
      <c r="R3" s="2">
        <v>5800000</v>
      </c>
      <c r="S3" s="8" t="s">
        <v>17</v>
      </c>
      <c r="T3" s="8"/>
    </row>
    <row r="4" spans="1:20" x14ac:dyDescent="0.25">
      <c r="A4" s="4">
        <f t="shared" si="0"/>
        <v>0</v>
      </c>
      <c r="B4" s="4">
        <f t="shared" si="1"/>
        <v>486</v>
      </c>
      <c r="C4" s="4">
        <f t="shared" si="9"/>
        <v>534.6</v>
      </c>
      <c r="D4" s="4">
        <f t="shared" si="2"/>
        <v>641.52</v>
      </c>
      <c r="E4" s="5">
        <f t="shared" si="3"/>
        <v>6318000</v>
      </c>
      <c r="F4" s="15">
        <f t="shared" si="4"/>
        <v>13000</v>
      </c>
      <c r="G4" s="10">
        <f t="shared" si="5"/>
        <v>11818</v>
      </c>
      <c r="H4" s="10">
        <f t="shared" si="6"/>
        <v>9848</v>
      </c>
      <c r="I4" s="4" t="e">
        <f>#REF!</f>
        <v>#REF!</v>
      </c>
      <c r="J4" s="4" t="str">
        <f t="shared" si="7"/>
        <v>treetop</v>
      </c>
      <c r="O4">
        <v>0</v>
      </c>
      <c r="P4">
        <f t="shared" si="8"/>
        <v>0</v>
      </c>
      <c r="Q4">
        <v>486</v>
      </c>
      <c r="R4" s="2">
        <v>6318000</v>
      </c>
      <c r="S4" s="8" t="s">
        <v>17</v>
      </c>
      <c r="T4" s="8"/>
    </row>
    <row r="5" spans="1:20" x14ac:dyDescent="0.25">
      <c r="A5" s="4">
        <f t="shared" si="0"/>
        <v>0</v>
      </c>
      <c r="B5" s="4">
        <f t="shared" si="1"/>
        <v>414.5454545454545</v>
      </c>
      <c r="C5" s="4">
        <f t="shared" si="9"/>
        <v>456</v>
      </c>
      <c r="D5" s="4">
        <f t="shared" si="2"/>
        <v>547.19999999999993</v>
      </c>
      <c r="E5" s="5">
        <f t="shared" si="3"/>
        <v>5800000</v>
      </c>
      <c r="F5" s="10">
        <f t="shared" si="4"/>
        <v>13991</v>
      </c>
      <c r="G5" s="10">
        <f t="shared" si="5"/>
        <v>12719</v>
      </c>
      <c r="H5" s="10">
        <f t="shared" si="6"/>
        <v>10599</v>
      </c>
      <c r="I5" s="4" t="e">
        <f>#REF!</f>
        <v>#REF!</v>
      </c>
      <c r="J5" s="4" t="str">
        <f t="shared" si="7"/>
        <v>treetop</v>
      </c>
      <c r="O5">
        <v>0</v>
      </c>
      <c r="P5">
        <v>456</v>
      </c>
      <c r="Q5">
        <f>P5/1.1</f>
        <v>414.5454545454545</v>
      </c>
      <c r="R5" s="2">
        <v>5800000</v>
      </c>
      <c r="S5" s="8" t="s">
        <v>17</v>
      </c>
      <c r="T5" s="8"/>
    </row>
    <row r="6" spans="1:20" x14ac:dyDescent="0.25">
      <c r="A6" s="4">
        <f t="shared" si="0"/>
        <v>0</v>
      </c>
      <c r="B6" s="4">
        <f t="shared" si="1"/>
        <v>457</v>
      </c>
      <c r="C6" s="4">
        <f t="shared" si="9"/>
        <v>502.70000000000005</v>
      </c>
      <c r="D6" s="4">
        <f t="shared" si="2"/>
        <v>603.24</v>
      </c>
      <c r="E6" s="5">
        <f t="shared" si="3"/>
        <v>5100000</v>
      </c>
      <c r="F6" s="10">
        <f t="shared" si="4"/>
        <v>11160</v>
      </c>
      <c r="G6" s="10">
        <f t="shared" si="5"/>
        <v>10145</v>
      </c>
      <c r="H6" s="10">
        <f t="shared" si="6"/>
        <v>8454</v>
      </c>
      <c r="I6" s="4" t="e">
        <f>#REF!</f>
        <v>#REF!</v>
      </c>
      <c r="J6" s="4" t="str">
        <f t="shared" si="7"/>
        <v>treetop</v>
      </c>
      <c r="O6">
        <v>0</v>
      </c>
      <c r="P6">
        <f t="shared" si="8"/>
        <v>0</v>
      </c>
      <c r="Q6">
        <v>457</v>
      </c>
      <c r="R6" s="2">
        <v>5100000</v>
      </c>
      <c r="S6" s="8" t="s">
        <v>17</v>
      </c>
      <c r="T6" s="8"/>
    </row>
    <row r="7" spans="1:20" x14ac:dyDescent="0.25">
      <c r="A7" s="4">
        <f t="shared" si="0"/>
        <v>0</v>
      </c>
      <c r="B7" s="4">
        <f t="shared" si="1"/>
        <v>486</v>
      </c>
      <c r="C7" s="4">
        <f t="shared" si="9"/>
        <v>534.6</v>
      </c>
      <c r="D7" s="4">
        <f t="shared" si="2"/>
        <v>641.52</v>
      </c>
      <c r="E7" s="5">
        <f t="shared" si="3"/>
        <v>5100000</v>
      </c>
      <c r="F7" s="15">
        <f t="shared" si="4"/>
        <v>10494</v>
      </c>
      <c r="G7" s="10">
        <f t="shared" si="5"/>
        <v>9540</v>
      </c>
      <c r="H7" s="10">
        <f t="shared" si="6"/>
        <v>7950</v>
      </c>
      <c r="I7" s="4" t="e">
        <f>#REF!</f>
        <v>#REF!</v>
      </c>
      <c r="J7" s="4" t="str">
        <f t="shared" si="7"/>
        <v>treetop</v>
      </c>
      <c r="O7">
        <v>0</v>
      </c>
      <c r="P7">
        <f t="shared" si="8"/>
        <v>0</v>
      </c>
      <c r="Q7">
        <v>486</v>
      </c>
      <c r="R7" s="2">
        <v>5100000</v>
      </c>
      <c r="S7" s="8" t="s">
        <v>17</v>
      </c>
      <c r="T7" s="8"/>
    </row>
    <row r="8" spans="1:20" x14ac:dyDescent="0.25">
      <c r="A8" s="4">
        <f t="shared" si="0"/>
        <v>0</v>
      </c>
      <c r="B8" s="4">
        <f t="shared" si="1"/>
        <v>415</v>
      </c>
      <c r="C8" s="4">
        <f t="shared" si="9"/>
        <v>456.50000000000006</v>
      </c>
      <c r="D8" s="4">
        <f t="shared" si="2"/>
        <v>547.80000000000007</v>
      </c>
      <c r="E8" s="5">
        <f t="shared" si="3"/>
        <v>5678000</v>
      </c>
      <c r="F8" s="10">
        <f t="shared" si="4"/>
        <v>13682</v>
      </c>
      <c r="G8" s="10">
        <f t="shared" si="5"/>
        <v>12438</v>
      </c>
      <c r="H8" s="10">
        <f t="shared" si="6"/>
        <v>10365</v>
      </c>
      <c r="I8" s="4" t="e">
        <f>#REF!</f>
        <v>#REF!</v>
      </c>
      <c r="J8" s="4" t="str">
        <f t="shared" si="7"/>
        <v>treetop</v>
      </c>
      <c r="O8">
        <v>0</v>
      </c>
      <c r="P8">
        <f t="shared" si="8"/>
        <v>0</v>
      </c>
      <c r="Q8">
        <v>415</v>
      </c>
      <c r="R8" s="2">
        <v>5678000</v>
      </c>
      <c r="S8" s="8" t="s">
        <v>17</v>
      </c>
      <c r="T8" s="8"/>
    </row>
    <row r="9" spans="1:20" x14ac:dyDescent="0.25">
      <c r="A9" s="4">
        <f t="shared" si="0"/>
        <v>0</v>
      </c>
      <c r="B9" s="4">
        <f t="shared" si="1"/>
        <v>614</v>
      </c>
      <c r="C9" s="4">
        <f t="shared" si="9"/>
        <v>675.40000000000009</v>
      </c>
      <c r="D9" s="4">
        <f t="shared" si="2"/>
        <v>810.48000000000013</v>
      </c>
      <c r="E9" s="5">
        <f t="shared" si="3"/>
        <v>3100000</v>
      </c>
      <c r="F9" s="10">
        <f t="shared" si="4"/>
        <v>5049</v>
      </c>
      <c r="G9" s="10">
        <f t="shared" si="5"/>
        <v>4590</v>
      </c>
      <c r="H9" s="10">
        <f t="shared" si="6"/>
        <v>3825</v>
      </c>
      <c r="I9" s="4" t="e">
        <f>#REF!</f>
        <v>#REF!</v>
      </c>
      <c r="J9" s="4" t="str">
        <f t="shared" si="7"/>
        <v>19.05.23</v>
      </c>
      <c r="O9">
        <v>0</v>
      </c>
      <c r="P9">
        <f t="shared" si="8"/>
        <v>0</v>
      </c>
      <c r="Q9">
        <v>614</v>
      </c>
      <c r="R9" s="2">
        <v>3100000</v>
      </c>
      <c r="S9" s="8" t="s">
        <v>19</v>
      </c>
      <c r="T9" s="8"/>
    </row>
    <row r="10" spans="1:20" x14ac:dyDescent="0.25">
      <c r="A10" s="4">
        <f t="shared" si="0"/>
        <v>0</v>
      </c>
      <c r="B10" s="4">
        <f t="shared" si="1"/>
        <v>614</v>
      </c>
      <c r="C10" s="4">
        <f t="shared" si="9"/>
        <v>675.40000000000009</v>
      </c>
      <c r="D10" s="4">
        <f t="shared" si="2"/>
        <v>810.48000000000013</v>
      </c>
      <c r="E10" s="5">
        <f t="shared" si="3"/>
        <v>3300000</v>
      </c>
      <c r="F10" s="10">
        <f t="shared" si="4"/>
        <v>5375</v>
      </c>
      <c r="G10" s="10">
        <f t="shared" si="5"/>
        <v>4886</v>
      </c>
      <c r="H10" s="10">
        <f t="shared" si="6"/>
        <v>4072</v>
      </c>
      <c r="I10" s="4" t="e">
        <f>#REF!</f>
        <v>#REF!</v>
      </c>
      <c r="J10" s="4" t="str">
        <f t="shared" si="7"/>
        <v>28.04.22</v>
      </c>
      <c r="O10">
        <v>0</v>
      </c>
      <c r="P10">
        <f t="shared" si="8"/>
        <v>0</v>
      </c>
      <c r="Q10">
        <v>614</v>
      </c>
      <c r="R10" s="2">
        <v>3300000</v>
      </c>
      <c r="S10" s="8" t="s">
        <v>20</v>
      </c>
      <c r="T10" s="8"/>
    </row>
    <row r="11" spans="1:20" x14ac:dyDescent="0.25">
      <c r="A11" s="4">
        <f t="shared" si="0"/>
        <v>0</v>
      </c>
      <c r="B11" s="4">
        <f t="shared" si="1"/>
        <v>457</v>
      </c>
      <c r="C11" s="4">
        <f t="shared" si="9"/>
        <v>502.70000000000005</v>
      </c>
      <c r="D11" s="4">
        <f t="shared" si="2"/>
        <v>603.24</v>
      </c>
      <c r="E11" s="5">
        <f t="shared" si="3"/>
        <v>4600000</v>
      </c>
      <c r="F11" s="15">
        <f t="shared" si="4"/>
        <v>10066</v>
      </c>
      <c r="G11" s="15">
        <f t="shared" si="5"/>
        <v>9151</v>
      </c>
      <c r="H11" s="10">
        <f t="shared" si="6"/>
        <v>7625</v>
      </c>
      <c r="I11" s="4" t="e">
        <f>#REF!</f>
        <v>#REF!</v>
      </c>
      <c r="J11" s="4" t="str">
        <f t="shared" si="7"/>
        <v>02.08.22</v>
      </c>
      <c r="O11">
        <v>0</v>
      </c>
      <c r="P11">
        <f t="shared" si="8"/>
        <v>0</v>
      </c>
      <c r="Q11">
        <v>457</v>
      </c>
      <c r="R11" s="2">
        <v>4600000</v>
      </c>
      <c r="S11" s="8" t="s">
        <v>18</v>
      </c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5:Q12" si="10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C16" s="4">
        <f t="shared" si="9"/>
        <v>0</v>
      </c>
    </row>
    <row r="18" spans="6:24" x14ac:dyDescent="0.25">
      <c r="F18" s="7" t="s">
        <v>22</v>
      </c>
    </row>
    <row r="19" spans="6:24" x14ac:dyDescent="0.25">
      <c r="F19" s="7" t="s">
        <v>13</v>
      </c>
      <c r="G19">
        <v>457</v>
      </c>
      <c r="I19" t="s">
        <v>24</v>
      </c>
      <c r="J19">
        <f>G19*1.1</f>
        <v>502.70000000000005</v>
      </c>
    </row>
    <row r="20" spans="6:24" x14ac:dyDescent="0.25">
      <c r="F20" s="7" t="s">
        <v>14</v>
      </c>
      <c r="G20">
        <v>0</v>
      </c>
    </row>
    <row r="21" spans="6:24" x14ac:dyDescent="0.25">
      <c r="G21">
        <f>G20+G19</f>
        <v>457</v>
      </c>
    </row>
    <row r="22" spans="6:24" x14ac:dyDescent="0.25">
      <c r="F22" s="7" t="s">
        <v>15</v>
      </c>
      <c r="G22" s="6">
        <v>12000</v>
      </c>
      <c r="H22" s="6"/>
    </row>
    <row r="23" spans="6:24" x14ac:dyDescent="0.25">
      <c r="F23" s="7" t="s">
        <v>16</v>
      </c>
      <c r="G23">
        <f>G22*G21</f>
        <v>5484000</v>
      </c>
    </row>
    <row r="24" spans="6:24" x14ac:dyDescent="0.25">
      <c r="P24" s="11"/>
      <c r="R24" s="13"/>
      <c r="T24" s="11"/>
      <c r="U24" s="11"/>
      <c r="V24" s="11"/>
      <c r="W24" s="11"/>
      <c r="X24" s="11"/>
    </row>
    <row r="25" spans="6:24" x14ac:dyDescent="0.25">
      <c r="P25" s="11"/>
      <c r="R25" s="14"/>
      <c r="T25" s="14"/>
      <c r="U25" s="14"/>
      <c r="V25" s="11"/>
      <c r="W25" s="11"/>
      <c r="X25" s="11"/>
    </row>
    <row r="26" spans="6:24" x14ac:dyDescent="0.25">
      <c r="P26" s="11"/>
      <c r="R26" s="11"/>
      <c r="T26" s="11"/>
      <c r="U26" s="11"/>
      <c r="V26" s="11"/>
      <c r="W26" s="11"/>
      <c r="X26" s="11"/>
    </row>
    <row r="27" spans="6:24" x14ac:dyDescent="0.25">
      <c r="F27" s="7" t="s">
        <v>23</v>
      </c>
      <c r="P27" s="11"/>
      <c r="R27" s="11"/>
      <c r="T27" s="11"/>
      <c r="U27" s="11"/>
      <c r="V27" s="11"/>
      <c r="W27" s="11"/>
      <c r="X27" s="11"/>
    </row>
    <row r="28" spans="6:24" x14ac:dyDescent="0.25">
      <c r="F28" s="7" t="s">
        <v>25</v>
      </c>
      <c r="P28" s="11"/>
      <c r="R28" s="12"/>
      <c r="T28" s="12"/>
      <c r="U28" s="12"/>
      <c r="V28" s="11"/>
      <c r="W28" s="11"/>
      <c r="X28" s="11"/>
    </row>
    <row r="29" spans="6:24" x14ac:dyDescent="0.25">
      <c r="F29" s="7" t="s">
        <v>21</v>
      </c>
      <c r="P29" s="11"/>
      <c r="R29" s="11"/>
      <c r="T29" s="11"/>
      <c r="U29" s="11"/>
      <c r="V29" s="11"/>
      <c r="W29" s="11"/>
      <c r="X29" s="11"/>
    </row>
    <row r="30" spans="6:24" x14ac:dyDescent="0.25">
      <c r="P30" s="11"/>
      <c r="R30" s="11"/>
      <c r="T30" s="11"/>
      <c r="U30" s="11"/>
      <c r="V30" s="11"/>
      <c r="W30" s="11"/>
      <c r="X30" s="11"/>
    </row>
    <row r="31" spans="6:24" x14ac:dyDescent="0.25">
      <c r="P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2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E13" zoomScaleNormal="100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D28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2023-11-23T10:01:32Z</dcterms:modified>
</cp:coreProperties>
</file>