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Rajubhau Dalvi\"/>
    </mc:Choice>
  </mc:AlternateContent>
  <bookViews>
    <workbookView xWindow="0" yWindow="0" windowWidth="15360" windowHeight="7755"/>
  </bookViews>
  <sheets>
    <sheet name="Calculation" sheetId="1" r:id="rId1"/>
    <sheet name="Listing1" sheetId="2" r:id="rId2"/>
    <sheet name="Listing2" sheetId="3" r:id="rId3"/>
    <sheet name="Measurement" sheetId="5" r:id="rId4"/>
  </sheets>
  <calcPr calcId="152511"/>
</workbook>
</file>

<file path=xl/calcChain.xml><?xml version="1.0" encoding="utf-8"?>
<calcChain xmlns="http://schemas.openxmlformats.org/spreadsheetml/2006/main">
  <c r="C46" i="1" l="1"/>
  <c r="D26" i="3" l="1"/>
  <c r="D25" i="3"/>
  <c r="C23" i="2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36" i="1" s="1"/>
  <c r="C37" i="1" s="1"/>
  <c r="C38" i="1" s="1"/>
  <c r="D38" i="1" s="1"/>
  <c r="C43" i="1"/>
  <c r="C44" i="1" s="1"/>
  <c r="C45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<sst xmlns="http://schemas.openxmlformats.org/spreadsheetml/2006/main" count="27" uniqueCount="24">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</sst>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64" fontId="1" fillId="0" borderId="0" xfId="0" applyNumberFormat="1" applyFont="1"/>
    <xf numFmtId="1" fontId="1" fillId="0" borderId="0" xfId="0" applyNumberFormat="1" applyFont="1" applyBorder="1"/>
    <xf numFmtId="9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</xdr:row>
      <xdr:rowOff>57150</xdr:rowOff>
    </xdr:from>
    <xdr:to>
      <xdr:col>10</xdr:col>
      <xdr:colOff>561975</xdr:colOff>
      <xdr:row>18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47650"/>
          <a:ext cx="5657850" cy="3238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333905</xdr:colOff>
      <xdr:row>6</xdr:row>
      <xdr:rowOff>9525</xdr:rowOff>
    </xdr:from>
    <xdr:to>
      <xdr:col>8</xdr:col>
      <xdr:colOff>465753</xdr:colOff>
      <xdr:row>21</xdr:row>
      <xdr:rowOff>18494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905" y="1152525"/>
          <a:ext cx="5008648" cy="2866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K48" sqref="K48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39.090000000000003</v>
      </c>
      <c r="E2" s="4"/>
      <c r="F2" s="4"/>
      <c r="G2" s="23"/>
      <c r="H2" s="1"/>
    </row>
    <row r="3" spans="1:15" x14ac:dyDescent="0.3">
      <c r="B3" s="22" t="s">
        <v>10</v>
      </c>
      <c r="C3" s="25">
        <v>49000</v>
      </c>
      <c r="D3" s="13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1915410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42.73</v>
      </c>
      <c r="D7" s="35">
        <v>2023</v>
      </c>
      <c r="E7" s="35">
        <v>2023</v>
      </c>
      <c r="F7" s="35">
        <v>60</v>
      </c>
      <c r="G7" s="53">
        <v>21500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918695</v>
      </c>
      <c r="M7" s="64">
        <f>ROUND((C7*G7),0)</f>
        <v>918695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918695</v>
      </c>
      <c r="M27" s="15">
        <f>SUM(M7:M26)</f>
        <v>918695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9"/>
      <c r="M33" s="70"/>
      <c r="N33" s="72"/>
      <c r="O33" s="71"/>
    </row>
    <row r="34" spans="2:15" x14ac:dyDescent="0.3">
      <c r="C34" s="7" t="s">
        <v>22</v>
      </c>
      <c r="D34" s="7"/>
      <c r="E34" s="7"/>
      <c r="F34" s="1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1915410</v>
      </c>
      <c r="D35" s="74"/>
      <c r="E35" s="17"/>
      <c r="F35" s="17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918695</v>
      </c>
      <c r="D36" s="74"/>
      <c r="E36" s="17"/>
      <c r="F36" s="17"/>
      <c r="G36" s="17"/>
      <c r="H36" s="18"/>
      <c r="K36" s="18"/>
    </row>
    <row r="37" spans="2:15" x14ac:dyDescent="0.3">
      <c r="B37" s="11" t="s">
        <v>12</v>
      </c>
      <c r="C37" s="65">
        <f>C35+C36</f>
        <v>2834105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2692400</v>
      </c>
      <c r="D38" s="67">
        <f>C38*0.75</f>
        <v>2019300</v>
      </c>
      <c r="E38" s="80">
        <v>0.75</v>
      </c>
      <c r="F38" s="28"/>
      <c r="G38" s="37"/>
      <c r="H38" s="67"/>
      <c r="I38" s="27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2267284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2267284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2267284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663757.13749999995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L27*0.85</f>
        <v>780890.75</v>
      </c>
      <c r="D46" s="73"/>
      <c r="E46" s="27"/>
      <c r="F46" s="37"/>
      <c r="G46" s="37"/>
      <c r="H46" s="67"/>
      <c r="I46" s="27"/>
      <c r="J46" s="3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E50" s="27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78"/>
      <c r="E52" s="27"/>
      <c r="F52" s="79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C23"/>
  <sheetViews>
    <sheetView topLeftCell="A7" workbookViewId="0">
      <selection activeCell="D23" sqref="D23"/>
    </sheetView>
  </sheetViews>
  <sheetFormatPr defaultRowHeight="15" x14ac:dyDescent="0.25"/>
  <sheetData>
    <row r="21" spans="3:3" x14ac:dyDescent="0.25">
      <c r="C21">
        <v>8800000</v>
      </c>
    </row>
    <row r="22" spans="3:3" x14ac:dyDescent="0.25">
      <c r="C22">
        <v>2300</v>
      </c>
    </row>
    <row r="23" spans="3:3" x14ac:dyDescent="0.25">
      <c r="C23">
        <f>C21/C22</f>
        <v>3826.086956521739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19" workbookViewId="0">
      <selection activeCell="H35" sqref="H35"/>
    </sheetView>
  </sheetViews>
  <sheetFormatPr defaultRowHeight="15" x14ac:dyDescent="0.25"/>
  <sheetData>
    <row r="24" spans="4:4" x14ac:dyDescent="0.25">
      <c r="D24">
        <v>9000000</v>
      </c>
    </row>
    <row r="25" spans="4:4" x14ac:dyDescent="0.25">
      <c r="D25">
        <f>D24/212</f>
        <v>42452.830188679247</v>
      </c>
    </row>
    <row r="26" spans="4:4" x14ac:dyDescent="0.25">
      <c r="D26">
        <f>D25/10.764</f>
        <v>3943.9641572537394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D13"/>
  <sheetViews>
    <sheetView workbookViewId="0">
      <selection activeCell="H17" sqref="H17"/>
    </sheetView>
  </sheetViews>
  <sheetFormatPr defaultRowHeight="15" x14ac:dyDescent="0.25"/>
  <cols>
    <col min="4" max="4" width="9.5703125" bestFit="1" customWidth="1"/>
  </cols>
  <sheetData>
    <row r="6" spans="4:4" x14ac:dyDescent="0.25">
      <c r="D6" s="77"/>
    </row>
    <row r="11" spans="4:4" x14ac:dyDescent="0.25">
      <c r="D11" s="77"/>
    </row>
    <row r="13" spans="4:4" x14ac:dyDescent="0.25">
      <c r="D13" s="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Listing1</vt:lpstr>
      <vt:lpstr>Listing2</vt:lpstr>
      <vt:lpstr>Measurement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2023-11-20T12:19:41Z</dcterms:modified>
</cp:coreProperties>
</file>