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SOMA P DEY - SBI\"/>
    </mc:Choice>
  </mc:AlternateContent>
  <xr:revisionPtr revIDLastSave="0" documentId="13_ncr:1_{D436DF30-BCAE-4844-8400-1B235EA2B29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27" i="4" l="1"/>
  <c r="W28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Q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<sst xmlns="http://schemas.openxmlformats.org/spreadsheetml/2006/main" count="47" uniqueCount="41">
  <si>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</si>
  <si>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</si>
  <si>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</si>
  <si>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</si>
  <si>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</si>
  <si>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</si>
  <si>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</si>
  <si>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</si>
  <si>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</si>
  <si>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</si>
  <si>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</si>
  <si>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</si>
  <si>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</si>
  <si>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</si>
  <si>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</si>
  <si>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</si>
  <si>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</si>
  <si>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</si>
  <si>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</si>
  <si>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</si>
  <si>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</si>
  <si>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</si>
  <si>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</si>
  <si>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</si>
  <si>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</si>
  <si>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</si>
  <si>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</si>
  <si>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</si>
  <si>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</si>
  <si>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</si>
  <si>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</si>
  <si>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</si>
  <si>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</si>
  <si>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</si>
  <si>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</si>
  <si>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</si>
  <si>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</si>
  <si>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 - SOMA P DEY</t>
  </si>
  <si>
    <t>CA</t>
  </si>
  <si>
    <t>rate on CA</t>
  </si>
  <si>
    <t>FMV/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</si>
</sst>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303086</xdr:colOff>
      <xdr:row>45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DBC1B2-9264-483A-8FD5-9C1F68D2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14286" cy="83047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303086</xdr:colOff>
      <xdr:row>50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648363-7254-407A-889F-4BE8D313E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714286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303086</xdr:colOff>
      <xdr:row>45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A2BC58-C7AC-4CED-BCE3-F02FD0E9C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714286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28575</xdr:rowOff>
    </xdr:from>
    <xdr:to>
      <xdr:col>23</xdr:col>
      <xdr:colOff>303086</xdr:colOff>
      <xdr:row>46</xdr:row>
      <xdr:rowOff>27503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3EB99-3BF4-400E-BD92-06757086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19075"/>
          <a:ext cx="13714286" cy="82380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11994</xdr:colOff>
      <xdr:row>50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6D744F-25B9-44A2-AE2D-F524A59BC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690394" cy="8297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10" zoomScaleNormal="100" workbookViewId="0">
      <selection activeCell="W35" sqref="W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2" t="s">
        <v>36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T9" s="8"/>
    </row>
    <row r="10" spans="1:20" s="45" customFormat="1" x14ac:dyDescent="0.25">
      <c r="A10" s="46">
        <f t="shared" ref="A10:A19" si="21">N10</f>
        <v>0</v>
      </c>
      <c r="B10" s="46">
        <f t="shared" ref="B10:B19" si="22">Q10</f>
        <v>648</v>
      </c>
      <c r="C10" s="46">
        <f>B10*1.2</f>
        <v>777.6</v>
      </c>
      <c r="D10" s="46">
        <f t="shared" ref="D10:D19" si="23">C10*1.2</f>
        <v>933.12</v>
      </c>
      <c r="E10" s="47">
        <f t="shared" ref="E10:E19" si="24">R10</f>
        <v>9000000</v>
      </c>
      <c r="F10" s="46">
        <f t="shared" ref="F10:F19" si="25">ROUND((E10/B10),0)</f>
        <v>13889</v>
      </c>
      <c r="G10" s="46">
        <f t="shared" ref="G10:G19" si="26">ROUND((E10/C10),0)</f>
        <v>11574</v>
      </c>
      <c r="H10" s="46">
        <f t="shared" ref="H10:H19" si="27">ROUND((E10/D10),0)</f>
        <v>9645</v>
      </c>
      <c r="I10" s="46" t="e">
        <f>#REF!</f>
        <v>#REF!</v>
      </c>
      <c r="J10" s="46">
        <f t="shared" ref="J10:J19" si="28">S10</f>
        <v>0</v>
      </c>
      <c r="O10" s="45">
        <v>0</v>
      </c>
      <c r="P10" s="45">
        <f t="shared" ref="P10:Q19" si="29">O10/1.2</f>
        <v>0</v>
      </c>
      <c r="Q10" s="45">
        <v>648</v>
      </c>
      <c r="R10" s="48">
        <v>9000000</v>
      </c>
    </row>
    <row r="11" spans="1:20" x14ac:dyDescent="0.25">
      <c r="A11" s="4">
        <f t="shared" si="21"/>
        <v>0</v>
      </c>
      <c r="B11" s="4">
        <f t="shared" si="22"/>
        <v>580</v>
      </c>
      <c r="C11" s="4">
        <f t="shared" ref="C11:C19" si="30">B11*1.2</f>
        <v>696</v>
      </c>
      <c r="D11" s="4">
        <f t="shared" si="23"/>
        <v>835.19999999999993</v>
      </c>
      <c r="E11" s="5">
        <f t="shared" si="24"/>
        <v>7500000</v>
      </c>
      <c r="F11" s="10">
        <f t="shared" si="25"/>
        <v>12931</v>
      </c>
      <c r="G11" s="10">
        <f t="shared" si="26"/>
        <v>10776</v>
      </c>
      <c r="H11" s="10">
        <f t="shared" si="27"/>
        <v>8980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580</v>
      </c>
      <c r="R11" s="2">
        <v>7500000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1041.6666666666667</v>
      </c>
      <c r="C12" s="4">
        <f t="shared" si="30"/>
        <v>1250</v>
      </c>
      <c r="D12" s="4">
        <f t="shared" si="23"/>
        <v>1500</v>
      </c>
      <c r="E12" s="5">
        <f t="shared" si="24"/>
        <v>12000000</v>
      </c>
      <c r="F12" s="10">
        <f t="shared" si="25"/>
        <v>11520</v>
      </c>
      <c r="G12" s="10">
        <f t="shared" si="26"/>
        <v>9600</v>
      </c>
      <c r="H12" s="10">
        <f t="shared" si="27"/>
        <v>8000</v>
      </c>
      <c r="I12" s="4" t="e">
        <f>#REF!</f>
        <v>#REF!</v>
      </c>
      <c r="J12" s="4">
        <f t="shared" si="28"/>
        <v>0</v>
      </c>
      <c r="O12">
        <v>0</v>
      </c>
      <c r="P12">
        <v>1250</v>
      </c>
      <c r="Q12">
        <f t="shared" si="29"/>
        <v>1041.6666666666667</v>
      </c>
      <c r="R12" s="2">
        <v>12000000</v>
      </c>
      <c r="S12" s="8"/>
      <c r="T12" s="8"/>
    </row>
    <row r="13" spans="1:20" s="45" customFormat="1" x14ac:dyDescent="0.25">
      <c r="A13" s="46">
        <f t="shared" si="21"/>
        <v>0</v>
      </c>
      <c r="B13" s="46">
        <f t="shared" si="22"/>
        <v>680</v>
      </c>
      <c r="C13" s="46">
        <f t="shared" si="30"/>
        <v>816</v>
      </c>
      <c r="D13" s="46">
        <f t="shared" si="23"/>
        <v>979.19999999999993</v>
      </c>
      <c r="E13" s="47">
        <f t="shared" si="24"/>
        <v>9700000</v>
      </c>
      <c r="F13" s="46">
        <f t="shared" si="25"/>
        <v>14265</v>
      </c>
      <c r="G13" s="46">
        <f t="shared" si="26"/>
        <v>11887</v>
      </c>
      <c r="H13" s="46">
        <f t="shared" si="27"/>
        <v>9906</v>
      </c>
      <c r="I13" s="46" t="e">
        <f>#REF!</f>
        <v>#REF!</v>
      </c>
      <c r="J13" s="46">
        <f t="shared" si="28"/>
        <v>0</v>
      </c>
      <c r="O13" s="45">
        <v>0</v>
      </c>
      <c r="P13" s="45">
        <f t="shared" si="29"/>
        <v>0</v>
      </c>
      <c r="Q13" s="45">
        <v>680</v>
      </c>
      <c r="R13" s="48">
        <v>9700000</v>
      </c>
    </row>
    <row r="14" spans="1:20" s="45" customFormat="1" x14ac:dyDescent="0.25">
      <c r="A14" s="46">
        <f t="shared" si="21"/>
        <v>0</v>
      </c>
      <c r="B14" s="46">
        <f t="shared" si="22"/>
        <v>570</v>
      </c>
      <c r="C14" s="46">
        <f t="shared" si="30"/>
        <v>684</v>
      </c>
      <c r="D14" s="46">
        <f t="shared" si="23"/>
        <v>820.8</v>
      </c>
      <c r="E14" s="47">
        <f t="shared" si="24"/>
        <v>9000000</v>
      </c>
      <c r="F14" s="46">
        <f t="shared" si="25"/>
        <v>15789</v>
      </c>
      <c r="G14" s="46">
        <f t="shared" si="26"/>
        <v>13158</v>
      </c>
      <c r="H14" s="46">
        <f t="shared" si="27"/>
        <v>10965</v>
      </c>
      <c r="I14" s="46" t="e">
        <f>#REF!</f>
        <v>#REF!</v>
      </c>
      <c r="J14" s="46">
        <f t="shared" si="28"/>
        <v>0</v>
      </c>
      <c r="O14" s="45">
        <v>0</v>
      </c>
      <c r="P14" s="45">
        <f t="shared" si="29"/>
        <v>0</v>
      </c>
      <c r="Q14" s="45">
        <v>570</v>
      </c>
      <c r="R14" s="48">
        <v>9000000</v>
      </c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14500</v>
      </c>
      <c r="X20" s="21" t="s">
        <v>39</v>
      </c>
    </row>
    <row r="21" spans="1:24" ht="38.25" customHeight="1" x14ac:dyDescent="0.25">
      <c r="I21" s="45"/>
      <c r="S21" s="11"/>
      <c r="T21" s="11"/>
      <c r="U21" s="22" t="s">
        <v>14</v>
      </c>
      <c r="V21" s="19"/>
      <c r="W21" s="20">
        <v>2700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11800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2700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7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53</v>
      </c>
      <c r="X25" s="25">
        <v>2016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3" t="s">
        <v>37</v>
      </c>
      <c r="Q27" s="43"/>
      <c r="R27" s="43"/>
      <c r="S27" s="43"/>
      <c r="T27" s="44"/>
      <c r="U27" s="22" t="s">
        <v>20</v>
      </c>
      <c r="V27" s="24"/>
      <c r="W27" s="25">
        <f>90*W24/W26</f>
        <v>10.5</v>
      </c>
      <c r="X27" s="25"/>
    </row>
    <row r="28" spans="1:24" ht="15.75" x14ac:dyDescent="0.25">
      <c r="U28" s="18"/>
      <c r="V28" s="27"/>
      <c r="W28" s="28">
        <f>W27%</f>
        <v>0.105</v>
      </c>
      <c r="X28" s="28"/>
    </row>
    <row r="29" spans="1:24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283.5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2416.5</v>
      </c>
      <c r="X30" s="23"/>
    </row>
    <row r="31" spans="1:24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11800</v>
      </c>
      <c r="X31" s="23"/>
    </row>
    <row r="32" spans="1:24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14216.5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38</v>
      </c>
      <c r="V35" s="31"/>
      <c r="W35" s="26">
        <v>615</v>
      </c>
      <c r="X35" s="25"/>
    </row>
    <row r="36" spans="15:24" ht="15.75" x14ac:dyDescent="0.25">
      <c r="P36" s="14" t="s">
        <v>29</v>
      </c>
      <c r="S36" s="11"/>
      <c r="T36" s="12"/>
      <c r="U36" s="18" t="s">
        <v>40</v>
      </c>
      <c r="V36" s="32"/>
      <c r="W36" s="33">
        <f>W33*W35+X37</f>
        <v>8743147.5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7868832.75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6994518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1660500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18214.890625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AA26" sqref="AA2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2023-11-23T12:05:37Z</dcterms:modified>
</cp:coreProperties>
</file>