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CC192C54-FAFF-406D-B982-98CF6DE0340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" l="1"/>
  <c r="B37" i="1"/>
  <c r="B36" i="1"/>
  <c r="D31" i="1"/>
  <c r="D30" i="1"/>
  <c r="D29" i="1"/>
  <c r="B20" i="1"/>
  <c r="D28" i="1"/>
  <c r="D27" i="1"/>
  <c r="F5" i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<sst xmlns="http://schemas.openxmlformats.org/spreadsheetml/2006/main" count="32" uniqueCount="30">
  <si>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</si>
  <si>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</si>
  <si>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</si>
  <si>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</si>
  <si>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</si>
  <si>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</si>
  <si>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</si>
  <si>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</si>
  <si>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</si>
  <si>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</si>
  <si>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</si>
  <si>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</si>
  <si>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</si>
  <si>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</si>
  <si>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</si>
  <si>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</si>
  <si>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</si>
  <si>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</si>
  <si>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</si>
  <si>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</si>
  <si>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</si>
  <si>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</si>
  <si>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</si>
  <si>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</si>
  <si>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</si>
  <si>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</si>
  <si>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</si>
  <si>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</si>
  <si>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 area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</si>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</sst>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20925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DAE566-BC9F-892B-87A9-7A4EB4C3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2125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68641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B8A21-3E6E-0F9E-ABE0-0EE2BEECE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89441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BB15DA-B206-C563-607A-CC5A6E7D2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563840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7B827-6479-D97A-273E-F7E60F5C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65440" cy="8440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201840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56EEFB-993F-2442-07ED-B129D87A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3440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429365</xdr:colOff>
      <xdr:row>33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0C0C1-681A-0E6A-70B4-A96A3DC5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06165" cy="633500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572260</xdr:colOff>
      <xdr:row>37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1721FB-9297-5F39-CFDC-427DC28B4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449060" cy="693516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572260</xdr:colOff>
      <xdr:row>35</xdr:row>
      <xdr:rowOff>86641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891497-5E5F-F2DC-C510-519A52F3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449060" cy="6563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4" zoomScaleNormal="100" workbookViewId="0">
      <selection activeCell="D12" sqref="D12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7500</v>
      </c>
      <c r="C3" s="42"/>
      <c r="D3" s="39"/>
      <c r="E3" s="13"/>
      <c r="F3" s="5">
        <v>2022</v>
      </c>
      <c r="G3" s="7">
        <v>2023</v>
      </c>
      <c r="H3" s="8">
        <f>G3-F3</f>
        <v>1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2700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4800</v>
      </c>
      <c r="C5" s="42"/>
      <c r="D5" s="39"/>
      <c r="E5" s="21"/>
      <c r="F5" s="21">
        <f>30.84*10.764</f>
        <v>331.96175999999997</v>
      </c>
      <c r="G5" s="7">
        <f>F5/1.1</f>
        <v>301.78341818181815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2700</v>
      </c>
      <c r="C6" s="42"/>
      <c r="D6" s="39"/>
      <c r="E6" s="39"/>
      <c r="F6" s="39"/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 t="s">
        <v>28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 t="s">
        <v>29</v>
      </c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2700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4800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7500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332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2490000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2241000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1992000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12</v>
      </c>
      <c r="B20" s="38">
        <f>B4*332</f>
        <v>896400</v>
      </c>
      <c r="C20" s="38"/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6">
        <f>B17*0.03/12</f>
        <v>6225</v>
      </c>
      <c r="C21" s="38"/>
      <c r="D21" s="38"/>
      <c r="E21" s="13"/>
    </row>
    <row r="22" spans="1:15" x14ac:dyDescent="0.25">
      <c r="B22" s="23"/>
      <c r="C22" s="23"/>
    </row>
    <row r="23" spans="1:15" x14ac:dyDescent="0.25">
      <c r="B23" s="23"/>
      <c r="C23" s="23"/>
    </row>
    <row r="25" spans="1:15" x14ac:dyDescent="0.25">
      <c r="D25" t="s">
        <v>14</v>
      </c>
    </row>
    <row r="26" spans="1:15" x14ac:dyDescent="0.25">
      <c r="B26" s="52" t="s">
        <v>20</v>
      </c>
      <c r="C26" s="52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2">
        <v>640</v>
      </c>
      <c r="C27" s="52">
        <v>490</v>
      </c>
      <c r="D27" s="20">
        <f>C27*1.1</f>
        <v>539</v>
      </c>
      <c r="E27" s="20"/>
      <c r="F27" s="20">
        <v>3400000</v>
      </c>
      <c r="G27" s="21">
        <f t="shared" ref="G27:G33" si="0">F27/C27</f>
        <v>6938.7755102040819</v>
      </c>
      <c r="H27" s="21">
        <f>F27/D27</f>
        <v>6307.9777365491655</v>
      </c>
      <c r="I27" s="21">
        <f t="shared" ref="I27:I33" si="1">F27/B27</f>
        <v>5312.5</v>
      </c>
      <c r="J27" s="20">
        <f>B27/C27</f>
        <v>1.3061224489795917</v>
      </c>
      <c r="K27" s="30"/>
    </row>
    <row r="28" spans="1:15" ht="17.25" x14ac:dyDescent="0.3">
      <c r="B28" s="52">
        <v>360</v>
      </c>
      <c r="C28" s="52">
        <v>280</v>
      </c>
      <c r="D28" s="20">
        <f>C28*1.1</f>
        <v>308</v>
      </c>
      <c r="E28" s="20"/>
      <c r="F28" s="20">
        <v>2150000</v>
      </c>
      <c r="G28" s="21">
        <f t="shared" si="0"/>
        <v>7678.5714285714284</v>
      </c>
      <c r="H28" s="21">
        <f>F28/D28</f>
        <v>6980.5194805194806</v>
      </c>
      <c r="I28" s="21">
        <f t="shared" si="1"/>
        <v>5972.2222222222226</v>
      </c>
      <c r="J28" s="20">
        <f t="shared" ref="J28:J32" si="2">D28/C28</f>
        <v>1.1000000000000001</v>
      </c>
      <c r="K28" s="30"/>
    </row>
    <row r="29" spans="1:15" x14ac:dyDescent="0.25">
      <c r="B29" s="52"/>
      <c r="C29" s="52">
        <v>415</v>
      </c>
      <c r="D29" s="20">
        <f>C29*1.1</f>
        <v>456.50000000000006</v>
      </c>
      <c r="E29" s="20"/>
      <c r="F29" s="21">
        <v>3100000</v>
      </c>
      <c r="G29" s="21">
        <f t="shared" si="0"/>
        <v>7469.8795180722891</v>
      </c>
      <c r="H29" s="21">
        <f t="shared" ref="H29:H33" si="3">F29/D29</f>
        <v>6790.7995618838986</v>
      </c>
      <c r="I29" s="21" t="e">
        <f t="shared" si="1"/>
        <v>#DIV/0!</v>
      </c>
      <c r="J29" s="20">
        <f t="shared" si="2"/>
        <v>1.1000000000000001</v>
      </c>
    </row>
    <row r="30" spans="1:15" x14ac:dyDescent="0.25">
      <c r="B30" s="52">
        <v>550</v>
      </c>
      <c r="C30" s="52">
        <v>415</v>
      </c>
      <c r="D30" s="20">
        <f>C30*1.1</f>
        <v>456.50000000000006</v>
      </c>
      <c r="E30" s="20"/>
      <c r="F30" s="21">
        <v>3050000</v>
      </c>
      <c r="G30" s="21">
        <f t="shared" si="0"/>
        <v>7349.3975903614455</v>
      </c>
      <c r="H30" s="21">
        <f t="shared" si="3"/>
        <v>6681.2705366922228</v>
      </c>
      <c r="I30" s="21">
        <f t="shared" si="1"/>
        <v>5545.454545454545</v>
      </c>
      <c r="J30" s="20">
        <f t="shared" si="2"/>
        <v>1.1000000000000001</v>
      </c>
    </row>
    <row r="31" spans="1:15" x14ac:dyDescent="0.25">
      <c r="B31" s="17">
        <v>610</v>
      </c>
      <c r="C31" s="59">
        <v>410</v>
      </c>
      <c r="D31" s="60">
        <f>C31*1.1</f>
        <v>451.00000000000006</v>
      </c>
      <c r="E31" s="61"/>
      <c r="F31" s="62">
        <v>3200000</v>
      </c>
      <c r="G31" s="62">
        <f t="shared" si="0"/>
        <v>7804.8780487804879</v>
      </c>
      <c r="H31" s="63">
        <f t="shared" si="3"/>
        <v>7095.3436807095331</v>
      </c>
      <c r="I31" s="53">
        <f t="shared" si="1"/>
        <v>5245.9016393442625</v>
      </c>
      <c r="J31" s="54">
        <f t="shared" si="2"/>
        <v>1.1000000000000001</v>
      </c>
    </row>
    <row r="32" spans="1:15" x14ac:dyDescent="0.25">
      <c r="C32" s="64"/>
      <c r="D32" s="60"/>
      <c r="E32" s="61"/>
      <c r="F32" s="62"/>
      <c r="G32" s="62" t="e">
        <f t="shared" si="0"/>
        <v>#DIV/0!</v>
      </c>
      <c r="H32" s="62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2" x14ac:dyDescent="0.25">
      <c r="F33" s="54"/>
      <c r="G33" s="53" t="e">
        <f t="shared" si="0"/>
        <v>#DIV/0!</v>
      </c>
      <c r="H33" s="53" t="e">
        <f t="shared" si="3"/>
        <v>#DIV/0!</v>
      </c>
      <c r="I33" s="53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4">
        <v>440</v>
      </c>
      <c r="C35" s="64">
        <v>3100000</v>
      </c>
      <c r="D35" s="61">
        <f t="shared" ref="D35:D40" si="4">C35/B35</f>
        <v>7045.454545454545</v>
      </c>
      <c r="E35" s="61">
        <v>217000</v>
      </c>
      <c r="F35" s="61">
        <v>30000</v>
      </c>
      <c r="G35" s="65">
        <f>F35+E35+C35</f>
        <v>3347000</v>
      </c>
      <c r="H35" s="61">
        <f>G35/B35</f>
        <v>7606.818181818182</v>
      </c>
      <c r="I35" s="13" t="e">
        <f>G35/#REF!</f>
        <v>#REF!</v>
      </c>
      <c r="K35">
        <f>A35+B35</f>
        <v>440</v>
      </c>
      <c r="L35">
        <f>G35/K35</f>
        <v>7606.818181818182</v>
      </c>
    </row>
    <row r="36" spans="1:12" x14ac:dyDescent="0.25">
      <c r="B36" s="17">
        <f>33.64*10.764</f>
        <v>362.10095999999999</v>
      </c>
      <c r="C36" s="17">
        <v>2500000</v>
      </c>
      <c r="D36">
        <f t="shared" si="4"/>
        <v>6904.1518144552838</v>
      </c>
      <c r="E36">
        <v>175000</v>
      </c>
      <c r="F36">
        <v>25000</v>
      </c>
      <c r="G36" s="13">
        <f>F36+E36+C36</f>
        <v>2700000</v>
      </c>
      <c r="H36">
        <f>G36/B36</f>
        <v>7456.4839596117063</v>
      </c>
      <c r="I36" s="13" t="e">
        <f>G36/#REF!</f>
        <v>#REF!</v>
      </c>
      <c r="J36" t="e">
        <f>G36/A36</f>
        <v>#DIV/0!</v>
      </c>
    </row>
    <row r="37" spans="1:12" x14ac:dyDescent="0.25">
      <c r="B37" s="17">
        <f>37.71*10.764</f>
        <v>405.91043999999999</v>
      </c>
      <c r="C37" s="17">
        <v>3300000</v>
      </c>
      <c r="D37">
        <f t="shared" si="4"/>
        <v>8129.87219545277</v>
      </c>
      <c r="E37">
        <v>240000</v>
      </c>
      <c r="F37">
        <v>30000</v>
      </c>
      <c r="G37" s="13">
        <f>F37+E37+C37</f>
        <v>3570000</v>
      </c>
      <c r="H37">
        <f>G37/B37</f>
        <v>8795.0435568989069</v>
      </c>
    </row>
    <row r="38" spans="1:12" ht="15.75" x14ac:dyDescent="0.25">
      <c r="A38" s="15"/>
      <c r="D38" t="e">
        <f t="shared" si="4"/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2023-11-18T08:20:14Z</dcterms:modified>
</cp:coreProperties>
</file>