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O7" i="1"/>
  <c r="O2" i="1"/>
  <c r="O3" i="1"/>
  <c r="O4" i="1"/>
  <c r="O5" i="1"/>
  <c r="O6" i="1"/>
  <c r="O9" i="1"/>
  <c r="O1" i="1"/>
  <c r="I6" i="1"/>
  <c r="F16" i="1"/>
  <c r="F14" i="1"/>
  <c r="I2" i="1"/>
  <c r="F12" i="1"/>
  <c r="F10" i="1"/>
  <c r="F9" i="1"/>
  <c r="F8" i="1"/>
  <c r="F4" i="1"/>
</calcChain>
</file>

<file path=xl/sharedStrings.xml><?xml version="1.0" encoding="utf-8"?>
<sst xmlns="http://schemas.openxmlformats.org/spreadsheetml/2006/main" count="11" uniqueCount="10">
  <si>
    <t>Carpet</t>
  </si>
  <si>
    <t>BU</t>
  </si>
  <si>
    <t>Rate</t>
  </si>
  <si>
    <t>FMV</t>
  </si>
  <si>
    <t>RV</t>
  </si>
  <si>
    <t>DV</t>
  </si>
  <si>
    <t>Insurable</t>
  </si>
  <si>
    <t>Guideline</t>
  </si>
  <si>
    <t>Rental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</si>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</sst>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O16"/>
  <sheetViews>
    <sheetView tabSelected="1" workbookViewId="0">
      <selection activeCell="G8" sqref="G8"/>
    </sheetView>
  </sheetViews>
  <sheetFormatPr defaultRowHeight="15" x14ac:dyDescent="0.25"/>
  <cols>
    <col min="6" max="6" width="12.5703125" style="1" bestFit="1" customWidth="1"/>
  </cols>
  <sheetData>
    <row r="1" spans="5:15" x14ac:dyDescent="0.25">
      <c r="E1" t="s">
        <v>0</v>
      </c>
      <c r="F1" s="1">
        <v>428</v>
      </c>
      <c r="H1" t="s">
        <v>9</v>
      </c>
      <c r="I1">
        <v>22260</v>
      </c>
      <c r="M1">
        <v>16.2</v>
      </c>
      <c r="N1">
        <v>10.3</v>
      </c>
      <c r="O1">
        <f>N1*M1</f>
        <v>166.86</v>
      </c>
    </row>
    <row r="2" spans="5:15" x14ac:dyDescent="0.25">
      <c r="I2">
        <f>I1/10.764</f>
        <v>2068.0044593088073</v>
      </c>
      <c r="M2">
        <v>12.2</v>
      </c>
      <c r="N2">
        <v>10.1</v>
      </c>
      <c r="O2">
        <f t="shared" ref="O2:O9" si="0">N2*M2</f>
        <v>123.21999999999998</v>
      </c>
    </row>
    <row r="3" spans="5:15" x14ac:dyDescent="0.25">
      <c r="E3" t="s">
        <v>1</v>
      </c>
      <c r="F3" s="1">
        <v>53.71</v>
      </c>
      <c r="M3">
        <v>10.1</v>
      </c>
      <c r="N3">
        <v>8.1</v>
      </c>
      <c r="O3">
        <f t="shared" si="0"/>
        <v>81.809999999999988</v>
      </c>
    </row>
    <row r="4" spans="5:15" x14ac:dyDescent="0.25">
      <c r="F4" s="1">
        <f>F3*10.764</f>
        <v>578.13443999999993</v>
      </c>
      <c r="I4">
        <v>3000</v>
      </c>
      <c r="M4">
        <v>7.6</v>
      </c>
      <c r="N4">
        <v>3.8</v>
      </c>
      <c r="O4">
        <f t="shared" si="0"/>
        <v>28.88</v>
      </c>
    </row>
    <row r="5" spans="5:15" x14ac:dyDescent="0.25">
      <c r="I5">
        <v>2000</v>
      </c>
      <c r="M5">
        <v>4.0999999999999996</v>
      </c>
      <c r="N5">
        <v>3.2</v>
      </c>
      <c r="O5">
        <f t="shared" si="0"/>
        <v>13.12</v>
      </c>
    </row>
    <row r="6" spans="5:15" x14ac:dyDescent="0.25">
      <c r="E6" t="s">
        <v>1</v>
      </c>
      <c r="F6" s="1">
        <v>578</v>
      </c>
      <c r="I6">
        <f>I4-I5</f>
        <v>1000</v>
      </c>
      <c r="M6">
        <v>6</v>
      </c>
      <c r="N6">
        <v>3</v>
      </c>
      <c r="O6">
        <f t="shared" si="0"/>
        <v>18</v>
      </c>
    </row>
    <row r="7" spans="5:15" x14ac:dyDescent="0.25">
      <c r="E7" t="s">
        <v>2</v>
      </c>
      <c r="F7" s="1">
        <v>3000</v>
      </c>
      <c r="O7">
        <f>SUM(O1:O6)</f>
        <v>431.89</v>
      </c>
    </row>
    <row r="8" spans="5:15" x14ac:dyDescent="0.25">
      <c r="E8" t="s">
        <v>3</v>
      </c>
      <c r="F8" s="1">
        <f>F7*F6</f>
        <v>1734000</v>
      </c>
      <c r="G8">
        <f>F8/F1</f>
        <v>4051.4018691588785</v>
      </c>
    </row>
    <row r="9" spans="5:15" x14ac:dyDescent="0.25">
      <c r="E9" t="s">
        <v>4</v>
      </c>
      <c r="F9" s="1">
        <f>F8*95%</f>
        <v>1647300</v>
      </c>
      <c r="M9">
        <v>10.1</v>
      </c>
      <c r="N9">
        <v>3.3</v>
      </c>
      <c r="O9">
        <f t="shared" si="0"/>
        <v>33.33</v>
      </c>
    </row>
    <row r="10" spans="5:15" x14ac:dyDescent="0.25">
      <c r="E10" t="s">
        <v>5</v>
      </c>
      <c r="F10" s="1">
        <f>F8*80%</f>
        <v>1387200</v>
      </c>
    </row>
    <row r="12" spans="5:15" x14ac:dyDescent="0.25">
      <c r="E12" t="s">
        <v>6</v>
      </c>
      <c r="F12" s="1">
        <f>578*2000</f>
        <v>1156000</v>
      </c>
    </row>
    <row r="14" spans="5:15" x14ac:dyDescent="0.25">
      <c r="E14" t="s">
        <v>7</v>
      </c>
      <c r="F14" s="1">
        <f>578*2068</f>
        <v>1195304</v>
      </c>
    </row>
    <row r="16" spans="5:15" x14ac:dyDescent="0.25">
      <c r="E16" t="s">
        <v>8</v>
      </c>
      <c r="F16" s="1">
        <f>F8*0.025/12</f>
        <v>3612.5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2023-11-16T19:56:19Z</dcterms:modified>
</cp:coreProperties>
</file>