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Chinchpokli_Pallavi Panday\"/>
    </mc:Choice>
  </mc:AlternateContent>
  <xr:revisionPtr revIDLastSave="0" documentId="13_ncr:1_{4A5DE8F3-CC91-44BF-B8FA-E56B598952B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" i="4" l="1"/>
  <c r="B7" i="4" s="1"/>
  <c r="C7" i="4" s="1"/>
  <c r="D7" i="4" s="1"/>
  <c r="Q6" i="4"/>
  <c r="B6" i="4" s="1"/>
  <c r="C6" i="4" s="1"/>
  <c r="G31" i="4"/>
  <c r="G33" i="4" s="1"/>
  <c r="H29" i="4"/>
  <c r="G28" i="4"/>
  <c r="C8" i="25"/>
  <c r="D13" i="25"/>
  <c r="C5" i="25"/>
  <c r="C4" i="25"/>
  <c r="C3" i="25"/>
  <c r="P2" i="4"/>
  <c r="P3" i="4"/>
  <c r="B3" i="4" s="1"/>
  <c r="C3" i="4" s="1"/>
  <c r="D3" i="4" s="1"/>
  <c r="P4" i="4"/>
  <c r="P5" i="4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<sst xmlns="http://schemas.openxmlformats.org/spreadsheetml/2006/main" count="128" uniqueCount="87">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</sst>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45</xdr:row>
      <xdr:rowOff>96423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CBC48F-3CA1-271F-4D40-AB994460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F22093-A848-7926-11C7-CE633C225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12A5C-7946-816E-4181-4D8AFADAE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98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173431</xdr:colOff>
      <xdr:row>45</xdr:row>
      <xdr:rowOff>124966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960746-2371-5ED3-3EA0-849CC9595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94231" cy="8173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66534A-541A-52AB-B8CE-EDE7F2866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259168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75BF1F-875A-C462-362E-0F8773C01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9968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M11" sqref="M1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73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W11" sqref="W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650</v>
      </c>
      <c r="C2" s="4">
        <f t="shared" ref="C2:C16" si="1">B2*1.2</f>
        <v>780</v>
      </c>
      <c r="D2" s="4">
        <f t="shared" ref="D2:D16" si="2">C2*1.2</f>
        <v>936</v>
      </c>
      <c r="E2" s="5">
        <f t="shared" ref="E2:E16" si="3">R2</f>
        <v>9900000</v>
      </c>
      <c r="F2" s="78">
        <f t="shared" ref="F2:F15" si="4">ROUND((E2/B2),0)</f>
        <v>15231</v>
      </c>
      <c r="G2" s="78">
        <f t="shared" ref="G2:G15" si="5">ROUND((E2/C2),0)</f>
        <v>12692</v>
      </c>
      <c r="H2" s="78">
        <f t="shared" ref="H2:H15" si="6">ROUND((E2/D2),0)</f>
        <v>10577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650</v>
      </c>
      <c r="R2" s="79">
        <v>9900000</v>
      </c>
      <c r="S2" s="2"/>
    </row>
    <row r="3" spans="1:19" x14ac:dyDescent="0.25">
      <c r="A3" s="4">
        <v>2</v>
      </c>
      <c r="B3" s="4">
        <f t="shared" si="0"/>
        <v>600</v>
      </c>
      <c r="C3" s="4">
        <f t="shared" si="1"/>
        <v>720</v>
      </c>
      <c r="D3" s="4">
        <f t="shared" si="2"/>
        <v>864</v>
      </c>
      <c r="E3" s="5">
        <f t="shared" si="3"/>
        <v>8400000</v>
      </c>
      <c r="F3" s="78">
        <f t="shared" si="4"/>
        <v>14000</v>
      </c>
      <c r="G3" s="78">
        <f t="shared" si="5"/>
        <v>11667</v>
      </c>
      <c r="H3" s="78">
        <f t="shared" si="6"/>
        <v>9722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600</v>
      </c>
      <c r="R3" s="79">
        <v>8400000</v>
      </c>
      <c r="S3" s="2"/>
    </row>
    <row r="4" spans="1:19" x14ac:dyDescent="0.25">
      <c r="A4" s="4">
        <v>3</v>
      </c>
      <c r="B4" s="4">
        <f t="shared" si="0"/>
        <v>650</v>
      </c>
      <c r="C4" s="4">
        <f t="shared" si="1"/>
        <v>780</v>
      </c>
      <c r="D4" s="4">
        <f t="shared" si="2"/>
        <v>936</v>
      </c>
      <c r="E4" s="5">
        <f t="shared" si="3"/>
        <v>9900000</v>
      </c>
      <c r="F4" s="78">
        <f t="shared" si="4"/>
        <v>15231</v>
      </c>
      <c r="G4" s="78">
        <f t="shared" si="5"/>
        <v>12692</v>
      </c>
      <c r="H4" s="78">
        <f t="shared" si="6"/>
        <v>10577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650</v>
      </c>
      <c r="R4" s="79">
        <v>9900000</v>
      </c>
      <c r="S4" s="2"/>
    </row>
    <row r="5" spans="1:19" x14ac:dyDescent="0.25">
      <c r="A5" s="4">
        <v>4</v>
      </c>
      <c r="B5" s="4">
        <f t="shared" si="0"/>
        <v>429</v>
      </c>
      <c r="C5" s="4">
        <f t="shared" si="1"/>
        <v>514.79999999999995</v>
      </c>
      <c r="D5" s="4">
        <f t="shared" si="2"/>
        <v>617.75999999999988</v>
      </c>
      <c r="E5" s="5">
        <f t="shared" si="3"/>
        <v>5400000</v>
      </c>
      <c r="F5" s="78">
        <f t="shared" si="4"/>
        <v>12587</v>
      </c>
      <c r="G5" s="78">
        <f t="shared" si="5"/>
        <v>10490</v>
      </c>
      <c r="H5" s="78">
        <f t="shared" si="6"/>
        <v>8741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429</v>
      </c>
      <c r="R5" s="79">
        <v>5400000</v>
      </c>
      <c r="S5" s="2"/>
    </row>
    <row r="6" spans="1:19" x14ac:dyDescent="0.25">
      <c r="A6" s="4">
        <v>5</v>
      </c>
      <c r="B6" s="4">
        <f t="shared" si="0"/>
        <v>544.5454545454545</v>
      </c>
      <c r="C6" s="4">
        <f t="shared" si="1"/>
        <v>653.45454545454538</v>
      </c>
      <c r="D6" s="4">
        <f t="shared" si="2"/>
        <v>784.14545454545441</v>
      </c>
      <c r="E6" s="5">
        <f t="shared" si="3"/>
        <v>8100000</v>
      </c>
      <c r="F6" s="4">
        <f t="shared" si="4"/>
        <v>14875</v>
      </c>
      <c r="G6" s="4">
        <f t="shared" si="5"/>
        <v>12396</v>
      </c>
      <c r="H6" s="4">
        <f t="shared" si="6"/>
        <v>10330</v>
      </c>
      <c r="I6" s="4">
        <f t="shared" si="7"/>
        <v>0</v>
      </c>
      <c r="J6" s="4">
        <f t="shared" si="8"/>
        <v>0</v>
      </c>
      <c r="O6">
        <v>0</v>
      </c>
      <c r="P6">
        <v>599</v>
      </c>
      <c r="Q6">
        <f>P6/1.1</f>
        <v>544.5454545454545</v>
      </c>
      <c r="R6" s="2">
        <v>8100000</v>
      </c>
      <c r="S6" s="2"/>
    </row>
    <row r="7" spans="1:19" x14ac:dyDescent="0.25">
      <c r="A7" s="4">
        <v>6</v>
      </c>
      <c r="B7" s="4">
        <f t="shared" si="0"/>
        <v>581.81818181818176</v>
      </c>
      <c r="C7" s="4">
        <f t="shared" si="1"/>
        <v>698.18181818181813</v>
      </c>
      <c r="D7" s="4">
        <f t="shared" si="2"/>
        <v>837.81818181818176</v>
      </c>
      <c r="E7" s="5">
        <f t="shared" si="3"/>
        <v>8600000</v>
      </c>
      <c r="F7" s="4">
        <f t="shared" si="4"/>
        <v>14781</v>
      </c>
      <c r="G7" s="4">
        <f t="shared" si="5"/>
        <v>12318</v>
      </c>
      <c r="H7" s="4">
        <f t="shared" si="6"/>
        <v>10265</v>
      </c>
      <c r="I7" s="4">
        <f t="shared" si="7"/>
        <v>0</v>
      </c>
      <c r="J7" s="4">
        <f t="shared" si="8"/>
        <v>0</v>
      </c>
      <c r="O7">
        <v>0</v>
      </c>
      <c r="P7">
        <v>640</v>
      </c>
      <c r="Q7">
        <f>P7/1.1</f>
        <v>581.81818181818176</v>
      </c>
      <c r="R7" s="2">
        <v>8600000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2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84</v>
      </c>
      <c r="G26" s="57">
        <v>574</v>
      </c>
    </row>
    <row r="27" spans="1:19" s="10" customFormat="1" x14ac:dyDescent="0.25">
      <c r="F27" s="57" t="s">
        <v>85</v>
      </c>
      <c r="G27" s="57">
        <v>64</v>
      </c>
    </row>
    <row r="28" spans="1:19" s="10" customFormat="1" x14ac:dyDescent="0.25">
      <c r="C28" s="72" t="s">
        <v>74</v>
      </c>
      <c r="D28" s="72"/>
      <c r="F28" s="57" t="s">
        <v>86</v>
      </c>
      <c r="G28" s="57">
        <f>SUM(G26:G27)</f>
        <v>638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702</v>
      </c>
      <c r="H29" s="10">
        <f>G29/G28</f>
        <v>1.1003134796238245</v>
      </c>
    </row>
    <row r="30" spans="1:19" s="10" customFormat="1" x14ac:dyDescent="0.25">
      <c r="F30" s="57" t="s">
        <v>72</v>
      </c>
      <c r="G30" s="57">
        <v>13200</v>
      </c>
    </row>
    <row r="31" spans="1:19" s="10" customFormat="1" x14ac:dyDescent="0.25">
      <c r="C31" s="75"/>
      <c r="D31" s="75"/>
      <c r="F31" s="75" t="s">
        <v>73</v>
      </c>
      <c r="G31" s="75">
        <f>G28*G30</f>
        <v>8421600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7579440</v>
      </c>
    </row>
    <row r="33" spans="3:7" s="10" customFormat="1" x14ac:dyDescent="0.25">
      <c r="C33" s="75"/>
      <c r="D33" s="75"/>
      <c r="F33" s="75" t="s">
        <v>25</v>
      </c>
      <c r="G33" s="75">
        <f>G31*80%</f>
        <v>6737280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2023-11-16T10:11:10Z</dcterms:modified>
</cp:coreProperties>
</file>