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8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3" l="1"/>
  <c r="C3"/>
  <c r="F5"/>
  <c r="C5"/>
  <c r="F7"/>
  <c r="C7"/>
  <c r="F9"/>
  <c r="C9"/>
  <c r="F11"/>
  <c r="C11"/>
  <c r="F13"/>
  <c r="C13"/>
  <c r="F15"/>
  <c r="C15"/>
  <c r="F2"/>
  <c r="C2"/>
  <c r="F4"/>
  <c r="C4"/>
  <c r="F6"/>
  <c r="C6"/>
  <c r="F8"/>
  <c r="C8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12" l="1"/>
  <c r="D12"/>
  <c r="H12" s="1"/>
  <c r="G8"/>
  <c r="D8"/>
  <c r="H8" s="1"/>
  <c r="G4"/>
  <c r="D4"/>
  <c r="H4" s="1"/>
  <c r="G15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3"/>
  <c r="D13"/>
  <c r="H13" s="1"/>
  <c r="G9"/>
  <c r="D9"/>
  <c r="H9" s="1"/>
  <c r="G5"/>
  <c r="D5"/>
  <c r="H5" s="1"/>
  <c r="D17" i="25" l="1"/>
  <c r="E12" i="38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</calcChain>
</file>

<file path=xl/sharedStrings.xml><?xml version="1.0" encoding="utf-8"?>
<sst xmlns="http://schemas.openxmlformats.org/spreadsheetml/2006/main" count="143" uniqueCount="109">
  <si>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</si>
  <si>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</si>
  <si>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</si>
  <si>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</si>
  <si>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</si>
  <si>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</si>
  <si>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</si>
  <si>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</si>
  <si>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</si>
  <si>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</si>
  <si>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</si>
  <si>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</si>
  <si>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</si>
  <si>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</si>
  <si>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</si>
  <si>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</si>
  <si>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</si>
  <si>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</si>
  <si>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</si>
  <si>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</si>
  <si>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</si>
  <si>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</si>
  <si>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</si>
  <si>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</si>
  <si>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</si>
  <si>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</si>
  <si>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</si>
  <si>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</si>
  <si>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</si>
  <si>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</si>
  <si>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</si>
  <si>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</si>
  <si>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</si>
  <si>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</si>
  <si>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</si>
  <si>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</si>
  <si>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</si>
  <si>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</si>
  <si>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</si>
  <si>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</si>
  <si>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</si>
  <si>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</si>
  <si>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</si>
  <si>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</si>
  <si>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</si>
  <si>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</si>
  <si>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</si>
  <si>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</si>
  <si>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</si>
  <si>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</si>
  <si>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</si>
  <si>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</si>
  <si>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</si>
  <si>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</si>
  <si>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</si>
  <si>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</si>
  <si>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</si>
  <si>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</si>
  <si>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</si>
  <si>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</si>
  <si>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</si>
  <si>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</si>
  <si>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</si>
  <si>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</si>
  <si>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</si>
  <si>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</si>
  <si>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</si>
  <si>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</si>
  <si>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</si>
  <si>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</si>
  <si>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</si>
  <si>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</si>
  <si>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</si>
  <si>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</si>
  <si>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</si>
  <si>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</si>
  <si>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</si>
  <si>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</si>
  <si>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</si>
  <si>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</si>
  <si>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</si>
  <si>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</si>
  <si>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</si>
  <si>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</si>
  <si>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</si>
  <si>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</si>
  <si>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</si>
  <si>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</si>
  <si>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</si>
  <si>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</si>
  <si>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</si>
  <si>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</si>
  <si>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</si>
  <si>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</si>
  <si>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</si>
  <si>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</si>
  <si>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</si>
  <si>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</si>
  <si>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BA</t>
  </si>
  <si>
    <t>rate on BA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</si>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</sst>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76200</xdr:rowOff>
    </xdr:from>
    <xdr:to>
      <xdr:col>10</xdr:col>
      <xdr:colOff>144673</xdr:colOff>
      <xdr:row>22</xdr:row>
      <xdr:rowOff>107711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57200"/>
          <a:ext cx="5726323" cy="38415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28575</xdr:rowOff>
    </xdr:from>
    <xdr:to>
      <xdr:col>10</xdr:col>
      <xdr:colOff>123718</xdr:colOff>
      <xdr:row>28</xdr:row>
      <xdr:rowOff>56086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52575"/>
          <a:ext cx="5724418" cy="3837511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15</xdr:col>
      <xdr:colOff>342033</xdr:colOff>
      <xdr:row>27</xdr:row>
      <xdr:rowOff>129021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9438408" cy="5091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5</xdr:row>
      <xdr:rowOff>51954</xdr:rowOff>
    </xdr:from>
    <xdr:to>
      <xdr:col>20</xdr:col>
      <xdr:colOff>121228</xdr:colOff>
      <xdr:row>42</xdr:row>
      <xdr:rowOff>103909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545" y="1004454"/>
          <a:ext cx="10962410" cy="71004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36235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34200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34200</v>
      </c>
      <c r="D5" s="34" t="s">
        <v>61</v>
      </c>
      <c r="E5" s="35">
        <f>ROUND(C5/10.764,0)</f>
        <v>3177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11800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22400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22400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34200</v>
      </c>
      <c r="D10" s="34" t="s">
        <v>61</v>
      </c>
      <c r="E10" s="35">
        <f>ROUND(C10/10.764,0)</f>
        <v>3177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2019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4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56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673</v>
      </c>
      <c r="D17" s="31">
        <f>E10*C17</f>
        <v>2138121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3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5400</v>
      </c>
      <c r="D3" s="103" t="s">
        <v>99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3400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3400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5400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98</v>
      </c>
      <c r="B18" s="113"/>
      <c r="C18" s="114">
        <v>612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3304800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C19*95%</f>
        <v>3139560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2643840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1224000</v>
      </c>
      <c r="D23" s="118">
        <f>D4*D18</f>
        <v>0</v>
      </c>
      <c r="E23" s="16"/>
      <c r="F23" s="112">
        <f>C20*8</f>
        <v>25116480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6885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101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102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103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104</v>
      </c>
      <c r="C8">
        <v>10</v>
      </c>
      <c r="D8">
        <v>11.1</v>
      </c>
      <c r="E8" s="49">
        <f t="shared" si="0"/>
        <v>111</v>
      </c>
    </row>
    <row r="9" spans="2:5">
      <c r="B9" s="49" t="s">
        <v>100</v>
      </c>
      <c r="C9">
        <v>3.4</v>
      </c>
      <c r="D9">
        <v>2.7</v>
      </c>
      <c r="E9" s="49">
        <f t="shared" si="0"/>
        <v>9.18</v>
      </c>
    </row>
    <row r="10" spans="2:5">
      <c r="B10" s="49" t="s">
        <v>100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106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107</v>
      </c>
      <c r="C12">
        <v>2</v>
      </c>
      <c r="D12">
        <v>8.5</v>
      </c>
      <c r="E12">
        <f>C12*D12</f>
        <v>17</v>
      </c>
    </row>
    <row r="13" spans="2:5">
      <c r="B13" s="49" t="s">
        <v>108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105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1111</v>
      </c>
      <c r="C2" s="4">
        <f t="shared" ref="C2:C15" si="2">B2*1.2</f>
        <v>1333.2</v>
      </c>
      <c r="D2" s="4">
        <f t="shared" ref="D2:D15" si="3">C2*1.2</f>
        <v>1599.84</v>
      </c>
      <c r="E2" s="5">
        <f t="shared" ref="E2:E15" si="4">R2</f>
        <v>5562000</v>
      </c>
      <c r="F2" s="4">
        <f t="shared" ref="F2:F15" si="5">ROUND((E2/B2),0)</f>
        <v>5006</v>
      </c>
      <c r="G2" s="4">
        <f t="shared" ref="G2:G15" si="6">ROUND((E2/C2),0)</f>
        <v>4172</v>
      </c>
      <c r="H2" s="4">
        <f t="shared" ref="H2:H15" si="7">ROUND((E2/D2),0)</f>
        <v>3477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8" si="10">O2/1.2</f>
        <v>0</v>
      </c>
      <c r="Q2" s="49">
        <v>1111</v>
      </c>
      <c r="R2" s="2">
        <v>5562000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766.66666666666674</v>
      </c>
      <c r="C3" s="4">
        <f t="shared" si="2"/>
        <v>920.00000000000011</v>
      </c>
      <c r="D3" s="4">
        <f t="shared" si="3"/>
        <v>1104</v>
      </c>
      <c r="E3" s="5">
        <f t="shared" si="4"/>
        <v>3850000</v>
      </c>
      <c r="F3" s="4">
        <f t="shared" si="5"/>
        <v>5022</v>
      </c>
      <c r="G3" s="4">
        <f t="shared" si="6"/>
        <v>4185</v>
      </c>
      <c r="H3" s="4">
        <f t="shared" si="7"/>
        <v>3487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920</v>
      </c>
      <c r="Q3" s="49">
        <f t="shared" ref="Q3:Q15" si="11">P3/1.2</f>
        <v>766.66666666666674</v>
      </c>
      <c r="R3" s="2">
        <v>3850000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688.88888888888903</v>
      </c>
      <c r="C4" s="4">
        <f t="shared" si="2"/>
        <v>826.66666666666686</v>
      </c>
      <c r="D4" s="4">
        <f t="shared" si="3"/>
        <v>992.00000000000023</v>
      </c>
      <c r="E4" s="5">
        <f t="shared" si="4"/>
        <v>3990000</v>
      </c>
      <c r="F4" s="4">
        <f t="shared" si="5"/>
        <v>5792</v>
      </c>
      <c r="G4" s="4">
        <f t="shared" si="6"/>
        <v>4827</v>
      </c>
      <c r="H4" s="4">
        <f t="shared" si="7"/>
        <v>4022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992</v>
      </c>
      <c r="P4" s="49">
        <f t="shared" si="10"/>
        <v>826.66666666666674</v>
      </c>
      <c r="Q4" s="49">
        <f t="shared" si="11"/>
        <v>688.88888888888903</v>
      </c>
      <c r="R4" s="2">
        <v>3990000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6000000</v>
      </c>
      <c r="F5" s="4">
        <f t="shared" si="5"/>
        <v>6316</v>
      </c>
      <c r="G5" s="4">
        <f t="shared" si="6"/>
        <v>5263</v>
      </c>
      <c r="H5" s="4">
        <f t="shared" si="7"/>
        <v>4386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0"/>
        <v>0</v>
      </c>
      <c r="Q5" s="49">
        <v>950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0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D17" si="15">B16*1.2</f>
        <v>0</v>
      </c>
      <c r="D16" s="4">
        <f t="shared" si="15"/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7" si="20">T16</f>
        <v>0</v>
      </c>
      <c r="J16" s="4">
        <f t="shared" si="20"/>
        <v>0</v>
      </c>
      <c r="K16" s="49"/>
      <c r="L16" s="49"/>
      <c r="M16" s="49"/>
      <c r="N16" s="49"/>
      <c r="O16" s="49">
        <v>0</v>
      </c>
      <c r="P16" s="49">
        <f t="shared" ref="P16:P17" si="21">O16/1.2</f>
        <v>0</v>
      </c>
      <c r="Q16" s="49">
        <f t="shared" ref="Q16:Q17" si="22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K17" s="49"/>
      <c r="L17" s="49"/>
      <c r="M17" s="49"/>
      <c r="N17" s="49"/>
      <c r="O17" s="49">
        <v>0</v>
      </c>
      <c r="P17" s="49">
        <f t="shared" si="21"/>
        <v>0</v>
      </c>
      <c r="Q17" s="49">
        <f t="shared" si="22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ref="C18:D19" si="23">B18*1.2</f>
        <v>0</v>
      </c>
      <c r="D18" s="4">
        <f t="shared" si="23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ref="I18:J19" si="24">T18</f>
        <v>0</v>
      </c>
      <c r="J18" s="4">
        <f t="shared" si="24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5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23"/>
        <v>0</v>
      </c>
      <c r="D19" s="4">
        <f t="shared" si="23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4"/>
        <v>0</v>
      </c>
      <c r="J19" s="4">
        <f t="shared" si="24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5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P19" sqref="P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2023-11-08T11:38:14Z</dcterms:modified>
</cp:coreProperties>
</file>