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Jost Engineering company Ltd\"/>
    </mc:Choice>
  </mc:AlternateContent>
  <xr:revisionPtr revIDLastSave="0" documentId="13_ncr:1_{CA24172C-1B36-47AC-B804-D365F4FE966A}" xr6:coauthVersionLast="36" xr6:coauthVersionMax="36" xr10:uidLastSave="{00000000-0000-0000-0000-000000000000}"/>
  <bookViews>
    <workbookView xWindow="0" yWindow="0" windowWidth="28800" windowHeight="12105" activeTab="4" xr2:uid="{00000000-000D-0000-FFFF-FFFF00000000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0" i="1" l="1"/>
  <c r="Q10" i="1" s="1"/>
  <c r="R10" i="1" s="1"/>
  <c r="T10" i="1" s="1"/>
  <c r="P9" i="1"/>
  <c r="Q9" i="1" s="1"/>
  <c r="R9" i="1" s="1"/>
  <c r="T9" i="1" s="1"/>
  <c r="P8" i="1"/>
  <c r="R8" i="1" s="1"/>
  <c r="T8" i="1" s="1"/>
  <c r="P7" i="1"/>
  <c r="Q7" i="1" s="1"/>
  <c r="T7" i="1" s="1"/>
  <c r="P6" i="1"/>
  <c r="R6" i="1" s="1"/>
  <c r="T6" i="1" s="1"/>
  <c r="P5" i="1"/>
  <c r="R5" i="1" s="1"/>
  <c r="T5" i="1" s="1"/>
  <c r="P4" i="1"/>
  <c r="Q4" i="1" s="1"/>
  <c r="T4" i="1" s="1"/>
  <c r="P3" i="1"/>
  <c r="R3" i="1" s="1"/>
  <c r="T3" i="1" s="1"/>
  <c r="P2" i="1"/>
  <c r="Q2" i="1" s="1"/>
  <c r="T2" i="1" s="1"/>
  <c r="N2" i="1" l="1"/>
  <c r="O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N3" i="1"/>
  <c r="O3" i="1" s="1"/>
  <c r="N4" i="1"/>
  <c r="O4" i="1" s="1"/>
  <c r="N5" i="1"/>
  <c r="O5" i="1" s="1"/>
  <c r="N6" i="1"/>
  <c r="O6" i="1" s="1"/>
  <c r="N7" i="1"/>
  <c r="O7" i="1" s="1"/>
  <c r="N8" i="1"/>
  <c r="O8" i="1" s="1"/>
  <c r="N9" i="1"/>
  <c r="O9" i="1" s="1"/>
  <c r="N10" i="1"/>
  <c r="O10" i="1" s="1"/>
  <c r="N11" i="1"/>
  <c r="O11" i="1" s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Q12" i="1" l="1"/>
  <c r="R12" i="1" s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<sst xmlns="http://schemas.openxmlformats.org/spreadsheetml/2006/main" count="24" uniqueCount="18">
  <si>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</si>
  <si>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</si>
  <si>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</si>
  <si>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</si>
  <si>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</si>
  <si>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</si>
  <si>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</si>
  <si>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</si>
  <si>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</si>
  <si>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</si>
  <si>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</si>
  <si>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</si>
  <si>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</si>
  <si>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</si>
  <si>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</si>
  <si>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</si>
  <si>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</si>
  <si>
    <t>LB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</si>
</sst>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"/>
    <numFmt numFmtId="165" formatCode="0.0000000000000"/>
    <numFmt numFmtId="166" formatCode="0.00000000000000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1" fillId="0" borderId="0" xfId="0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33</xdr:row>
      <xdr:rowOff>134246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F4C1D4-EB6A-431A-A843-5EA826F1D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64207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210941</xdr:colOff>
      <xdr:row>31</xdr:row>
      <xdr:rowOff>115114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81FAB1-1CE9-45C9-BA5C-734C646F9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64541" cy="58301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553803</xdr:colOff>
      <xdr:row>30</xdr:row>
      <xdr:rowOff>57956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5B3E47-C7D6-49DF-A264-502004B146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97803" cy="57729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20</xdr:col>
      <xdr:colOff>134985</xdr:colOff>
      <xdr:row>41</xdr:row>
      <xdr:rowOff>134432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D7817-32A4-47C9-BB0E-22CB13D0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717385" cy="77544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202010</xdr:colOff>
      <xdr:row>33</xdr:row>
      <xdr:rowOff>153299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D063A0-8A6F-4DEE-8A2E-F9FA6FFB9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22810" cy="6439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268013</xdr:colOff>
      <xdr:row>39</xdr:row>
      <xdr:rowOff>172484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21ACC1-2128-4547-87F3-130564233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12013" cy="741148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487289</xdr:colOff>
      <xdr:row>40</xdr:row>
      <xdr:rowOff>20090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3997D-07EA-4AA5-BDAC-66D98D04C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850489" cy="7449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20"/>
  <sheetViews>
    <sheetView topLeftCell="D1" workbookViewId="0">
      <selection activeCell="R32" sqref="R32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7" max="17" width="9.5703125" bestFit="1" customWidth="1"/>
    <col min="18" max="18" width="11.7109375" customWidth="1"/>
    <col min="19" max="19" width="10" bestFit="1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1030</v>
      </c>
      <c r="D2">
        <f t="shared" ref="D2:D18" si="3">S2</f>
        <v>110000000</v>
      </c>
      <c r="E2">
        <f t="shared" ref="E2:E18" si="4">T2</f>
        <v>106796</v>
      </c>
      <c r="F2">
        <f t="shared" ref="F2:F18" si="5">ROUND((E2/10.764),0)</f>
        <v>9922</v>
      </c>
      <c r="G2" t="str">
        <f t="shared" ref="G2:G18" si="6">U2</f>
        <v>LB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:P10" si="11">O2*121.0167464</f>
        <v>0</v>
      </c>
      <c r="Q2" s="6">
        <f t="shared" ref="Q2:Q10" si="12">P2*8.99870078651798</f>
        <v>0</v>
      </c>
      <c r="R2" s="2">
        <v>1030</v>
      </c>
      <c r="S2">
        <v>110000000</v>
      </c>
      <c r="T2">
        <f t="shared" ref="T2:T10" si="13">ROUND((S2/R2),0)</f>
        <v>106796</v>
      </c>
      <c r="U2" t="s">
        <v>17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994.05425492382017</v>
      </c>
      <c r="D3">
        <f t="shared" si="3"/>
        <v>75000000</v>
      </c>
      <c r="E3">
        <f t="shared" si="4"/>
        <v>75449</v>
      </c>
      <c r="F3">
        <f t="shared" si="5"/>
        <v>7009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f t="shared" ref="N3:N18" si="14">M3*2.47107605477881</f>
        <v>0</v>
      </c>
      <c r="O3" s="6">
        <f t="shared" ref="O3:O18" si="15">N3*40.0001976870614</f>
        <v>0</v>
      </c>
      <c r="P3" s="6">
        <f t="shared" si="11"/>
        <v>0</v>
      </c>
      <c r="Q3" s="6">
        <v>10700</v>
      </c>
      <c r="R3" s="2">
        <f t="shared" ref="R3:R10" si="16">Q3/10.764</f>
        <v>994.05425492382017</v>
      </c>
      <c r="S3">
        <v>75000000</v>
      </c>
      <c r="T3" s="8">
        <f t="shared" si="13"/>
        <v>75449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1370</v>
      </c>
      <c r="D4">
        <f t="shared" si="3"/>
        <v>120000000</v>
      </c>
      <c r="E4">
        <f t="shared" si="4"/>
        <v>87591</v>
      </c>
      <c r="F4">
        <f t="shared" si="5"/>
        <v>8137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si="14"/>
        <v>0</v>
      </c>
      <c r="O4" s="6">
        <f t="shared" si="15"/>
        <v>0</v>
      </c>
      <c r="P4" s="6">
        <f t="shared" si="11"/>
        <v>0</v>
      </c>
      <c r="Q4" s="6">
        <f t="shared" si="12"/>
        <v>0</v>
      </c>
      <c r="R4" s="2">
        <v>1370</v>
      </c>
      <c r="S4">
        <v>120000000</v>
      </c>
      <c r="T4">
        <f t="shared" si="13"/>
        <v>87591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1811.5942028985507</v>
      </c>
      <c r="D5">
        <f t="shared" si="3"/>
        <v>130000000</v>
      </c>
      <c r="E5">
        <f t="shared" si="4"/>
        <v>71760</v>
      </c>
      <c r="F5">
        <f t="shared" si="5"/>
        <v>6667</v>
      </c>
      <c r="G5" t="str">
        <f t="shared" si="6"/>
        <v>LB</v>
      </c>
      <c r="H5">
        <f t="shared" si="7"/>
        <v>0</v>
      </c>
      <c r="I5">
        <f t="shared" si="8"/>
        <v>0</v>
      </c>
      <c r="M5" s="6">
        <v>0</v>
      </c>
      <c r="N5" s="6">
        <f t="shared" si="14"/>
        <v>0</v>
      </c>
      <c r="O5" s="6">
        <f t="shared" si="15"/>
        <v>0</v>
      </c>
      <c r="P5" s="6">
        <f t="shared" si="11"/>
        <v>0</v>
      </c>
      <c r="Q5" s="6">
        <v>19500</v>
      </c>
      <c r="R5" s="2">
        <f t="shared" si="16"/>
        <v>1811.5942028985507</v>
      </c>
      <c r="S5">
        <v>130000000</v>
      </c>
      <c r="T5" s="8">
        <f t="shared" si="13"/>
        <v>71760</v>
      </c>
      <c r="U5" t="s">
        <v>17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696.76700111482728</v>
      </c>
      <c r="D6">
        <f t="shared" si="3"/>
        <v>90000000</v>
      </c>
      <c r="E6">
        <f t="shared" si="4"/>
        <v>129168</v>
      </c>
      <c r="F6">
        <f t="shared" si="5"/>
        <v>12000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f t="shared" si="14"/>
        <v>0</v>
      </c>
      <c r="O6" s="6">
        <f t="shared" si="15"/>
        <v>0</v>
      </c>
      <c r="P6" s="6">
        <f t="shared" si="11"/>
        <v>0</v>
      </c>
      <c r="Q6" s="6">
        <v>7500</v>
      </c>
      <c r="R6" s="2">
        <f t="shared" si="16"/>
        <v>696.76700111482728</v>
      </c>
      <c r="S6">
        <v>90000000</v>
      </c>
      <c r="T6">
        <f t="shared" si="13"/>
        <v>129168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2076</v>
      </c>
      <c r="D7">
        <f t="shared" si="3"/>
        <v>114200000</v>
      </c>
      <c r="E7">
        <f t="shared" si="4"/>
        <v>55010</v>
      </c>
      <c r="F7">
        <f t="shared" si="5"/>
        <v>5111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f t="shared" si="14"/>
        <v>0</v>
      </c>
      <c r="O7" s="6">
        <f t="shared" si="15"/>
        <v>0</v>
      </c>
      <c r="P7" s="6">
        <f t="shared" si="11"/>
        <v>0</v>
      </c>
      <c r="Q7" s="6">
        <f t="shared" si="12"/>
        <v>0</v>
      </c>
      <c r="R7" s="2">
        <v>2076</v>
      </c>
      <c r="S7">
        <v>114200000</v>
      </c>
      <c r="T7" s="8">
        <f t="shared" si="13"/>
        <v>55010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3325.9011519881087</v>
      </c>
      <c r="D8">
        <f t="shared" si="3"/>
        <v>129000000</v>
      </c>
      <c r="E8">
        <f t="shared" si="4"/>
        <v>38786</v>
      </c>
      <c r="F8">
        <f t="shared" si="5"/>
        <v>3603</v>
      </c>
      <c r="G8" t="str">
        <f t="shared" si="6"/>
        <v>LB</v>
      </c>
      <c r="H8">
        <f t="shared" si="7"/>
        <v>0</v>
      </c>
      <c r="I8">
        <f t="shared" si="8"/>
        <v>0</v>
      </c>
      <c r="M8" s="6">
        <v>0</v>
      </c>
      <c r="N8" s="6">
        <f t="shared" si="14"/>
        <v>0</v>
      </c>
      <c r="O8" s="6">
        <f t="shared" si="15"/>
        <v>0</v>
      </c>
      <c r="P8" s="6">
        <f t="shared" si="11"/>
        <v>0</v>
      </c>
      <c r="Q8" s="6">
        <v>35800</v>
      </c>
      <c r="R8" s="2">
        <f t="shared" si="16"/>
        <v>3325.9011519881087</v>
      </c>
      <c r="S8">
        <v>129000000</v>
      </c>
      <c r="T8">
        <f t="shared" si="13"/>
        <v>38786</v>
      </c>
      <c r="U8" t="s">
        <v>17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0</v>
      </c>
      <c r="D9">
        <f t="shared" si="3"/>
        <v>0</v>
      </c>
      <c r="E9" t="e">
        <f t="shared" si="4"/>
        <v>#DIV/0!</v>
      </c>
      <c r="F9" t="e">
        <f t="shared" si="5"/>
        <v>#DIV/0!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4"/>
        <v>0</v>
      </c>
      <c r="O9" s="6">
        <f t="shared" si="15"/>
        <v>0</v>
      </c>
      <c r="P9" s="6">
        <f t="shared" si="11"/>
        <v>0</v>
      </c>
      <c r="Q9" s="6">
        <f t="shared" si="12"/>
        <v>0</v>
      </c>
      <c r="R9" s="2">
        <f t="shared" si="16"/>
        <v>0</v>
      </c>
      <c r="S9">
        <v>0</v>
      </c>
      <c r="T9" t="e">
        <f t="shared" si="13"/>
        <v>#DIV/0!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0</v>
      </c>
      <c r="D10">
        <f t="shared" si="3"/>
        <v>0</v>
      </c>
      <c r="E10" t="e">
        <f t="shared" si="4"/>
        <v>#DIV/0!</v>
      </c>
      <c r="F10" t="e">
        <f t="shared" si="5"/>
        <v>#DIV/0!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f t="shared" si="14"/>
        <v>0</v>
      </c>
      <c r="O10" s="6">
        <f t="shared" si="15"/>
        <v>0</v>
      </c>
      <c r="P10" s="6">
        <f t="shared" si="11"/>
        <v>0</v>
      </c>
      <c r="Q10" s="6">
        <f t="shared" si="12"/>
        <v>0</v>
      </c>
      <c r="R10" s="2">
        <f t="shared" si="16"/>
        <v>0</v>
      </c>
      <c r="S10">
        <v>0</v>
      </c>
      <c r="T10" t="e">
        <f t="shared" si="13"/>
        <v>#DIV/0!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0</v>
      </c>
      <c r="D11">
        <f t="shared" si="3"/>
        <v>0</v>
      </c>
      <c r="E11" t="e">
        <f t="shared" si="4"/>
        <v>#DIV/0!</v>
      </c>
      <c r="F11" t="e">
        <f t="shared" si="5"/>
        <v>#DIV/0!</v>
      </c>
      <c r="G11">
        <f t="shared" si="6"/>
        <v>0</v>
      </c>
      <c r="H11">
        <f t="shared" si="7"/>
        <v>0</v>
      </c>
      <c r="I11">
        <f t="shared" si="8"/>
        <v>0</v>
      </c>
      <c r="M11" s="6">
        <v>0</v>
      </c>
      <c r="N11" s="6">
        <f t="shared" si="14"/>
        <v>0</v>
      </c>
      <c r="O11" s="6">
        <f t="shared" si="15"/>
        <v>0</v>
      </c>
      <c r="P11" s="6">
        <f t="shared" ref="P11:P18" si="17">O11*121.0167464</f>
        <v>0</v>
      </c>
      <c r="Q11" s="6">
        <f t="shared" ref="Q11:Q18" si="18">P11*8.99870078651798</f>
        <v>0</v>
      </c>
      <c r="R11" s="2">
        <f t="shared" ref="R11:R18" si="19">Q11/10.764</f>
        <v>0</v>
      </c>
      <c r="S11">
        <v>0</v>
      </c>
      <c r="T11" t="e">
        <f t="shared" ref="T11:T18" si="20">ROUND((S11/R11),0)</f>
        <v>#DIV/0!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0</v>
      </c>
      <c r="D12">
        <f t="shared" si="3"/>
        <v>0</v>
      </c>
      <c r="E12" t="e">
        <f t="shared" si="4"/>
        <v>#DIV/0!</v>
      </c>
      <c r="F12" t="e">
        <f t="shared" si="5"/>
        <v>#DIV/0!</v>
      </c>
      <c r="G12">
        <f t="shared" si="6"/>
        <v>0</v>
      </c>
      <c r="H12">
        <f t="shared" si="7"/>
        <v>0</v>
      </c>
      <c r="I12">
        <f t="shared" si="8"/>
        <v>0</v>
      </c>
      <c r="M12" s="6">
        <v>0</v>
      </c>
      <c r="N12" s="6">
        <f t="shared" si="14"/>
        <v>0</v>
      </c>
      <c r="O12" s="6">
        <f t="shared" si="15"/>
        <v>0</v>
      </c>
      <c r="P12" s="6">
        <f t="shared" si="17"/>
        <v>0</v>
      </c>
      <c r="Q12" s="6">
        <f t="shared" si="18"/>
        <v>0</v>
      </c>
      <c r="R12" s="2">
        <f t="shared" si="19"/>
        <v>0</v>
      </c>
      <c r="S12">
        <v>0</v>
      </c>
      <c r="T12" t="e">
        <f t="shared" si="20"/>
        <v>#DIV/0!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0</v>
      </c>
      <c r="M13" s="6">
        <v>0</v>
      </c>
      <c r="N13" s="6">
        <f t="shared" si="14"/>
        <v>0</v>
      </c>
      <c r="O13" s="6">
        <f t="shared" si="15"/>
        <v>0</v>
      </c>
      <c r="P13" s="6">
        <f t="shared" si="17"/>
        <v>0</v>
      </c>
      <c r="Q13" s="6">
        <f t="shared" si="18"/>
        <v>0</v>
      </c>
      <c r="R13" s="2">
        <f t="shared" si="19"/>
        <v>0</v>
      </c>
      <c r="S13">
        <v>0</v>
      </c>
      <c r="T13" t="e">
        <f t="shared" si="20"/>
        <v>#DIV/0!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0</v>
      </c>
      <c r="M14" s="6">
        <v>0</v>
      </c>
      <c r="N14" s="6">
        <f t="shared" si="14"/>
        <v>0</v>
      </c>
      <c r="O14" s="6">
        <f t="shared" si="15"/>
        <v>0</v>
      </c>
      <c r="P14" s="6">
        <f t="shared" si="17"/>
        <v>0</v>
      </c>
      <c r="Q14" s="6">
        <f t="shared" si="18"/>
        <v>0</v>
      </c>
      <c r="R14" s="2">
        <f t="shared" si="19"/>
        <v>0</v>
      </c>
      <c r="S14">
        <v>0</v>
      </c>
      <c r="T14" t="e">
        <f t="shared" si="20"/>
        <v>#DIV/0!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0</v>
      </c>
      <c r="M15" s="6">
        <v>0</v>
      </c>
      <c r="N15" s="6">
        <f t="shared" si="14"/>
        <v>0</v>
      </c>
      <c r="O15" s="6">
        <f t="shared" si="15"/>
        <v>0</v>
      </c>
      <c r="P15" s="6">
        <f t="shared" si="17"/>
        <v>0</v>
      </c>
      <c r="Q15" s="6">
        <f t="shared" si="18"/>
        <v>0</v>
      </c>
      <c r="R15" s="2">
        <f t="shared" si="19"/>
        <v>0</v>
      </c>
      <c r="S15">
        <v>0</v>
      </c>
      <c r="T15" t="e">
        <f t="shared" si="20"/>
        <v>#DIV/0!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0</v>
      </c>
      <c r="M16" s="6">
        <v>0</v>
      </c>
      <c r="N16" s="6">
        <f t="shared" si="14"/>
        <v>0</v>
      </c>
      <c r="O16" s="6">
        <f t="shared" si="15"/>
        <v>0</v>
      </c>
      <c r="P16" s="6">
        <f t="shared" si="17"/>
        <v>0</v>
      </c>
      <c r="Q16" s="6">
        <f t="shared" si="18"/>
        <v>0</v>
      </c>
      <c r="R16" s="2">
        <f t="shared" si="19"/>
        <v>0</v>
      </c>
      <c r="S16">
        <v>0</v>
      </c>
      <c r="T16" t="e">
        <f t="shared" si="20"/>
        <v>#DIV/0!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4"/>
        <v>0</v>
      </c>
      <c r="O17" s="6">
        <f t="shared" si="15"/>
        <v>0</v>
      </c>
      <c r="P17" s="6">
        <f t="shared" si="17"/>
        <v>0</v>
      </c>
      <c r="Q17" s="6">
        <f t="shared" si="18"/>
        <v>0</v>
      </c>
      <c r="R17" s="2">
        <f t="shared" si="19"/>
        <v>0</v>
      </c>
      <c r="S17">
        <v>0</v>
      </c>
      <c r="T17" t="e">
        <f t="shared" si="20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4"/>
        <v>0</v>
      </c>
      <c r="O18" s="6">
        <f t="shared" si="15"/>
        <v>0</v>
      </c>
      <c r="P18" s="6">
        <f t="shared" si="17"/>
        <v>0</v>
      </c>
      <c r="Q18" s="6">
        <f t="shared" si="18"/>
        <v>0</v>
      </c>
      <c r="R18" s="2">
        <f t="shared" si="19"/>
        <v>0</v>
      </c>
      <c r="S18">
        <v>0</v>
      </c>
      <c r="T18" t="e">
        <f t="shared" si="20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0CD06-EE18-426C-9E3E-7826B0000C3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D8A3-8AAB-44F4-8B41-BE5D5B114A4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A95B47-A5BF-45FF-8075-B9D8867CEE43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3118F-F974-4C60-A343-8B4E148331A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62EAE-8587-4CC1-AFAA-8B87BC98280F}">
  <dimension ref="A1"/>
  <sheetViews>
    <sheetView tabSelected="1" topLeftCell="A4" workbookViewId="0">
      <selection activeCell="U35" sqref="U3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D685F-C639-4756-9179-01A9021E032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4A249-F707-4432-AF16-7BA06ACD9336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16C51-F3B6-4141-9A53-8392251D0AEA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7"/>
    </row>
  </sheetData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5557E6-B9AB-4756-811C-E66D345A4452}">
  <dimension ref="A1"/>
  <sheetViews>
    <sheetView topLeftCell="A16" workbookViewId="0">
      <selection activeCell="K50" sqref="K50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dcterms:created xsi:type="dcterms:W3CDTF">2018-02-17T10:36:41Z</dcterms:created>
  <dcterms:modified xsi:type="dcterms:W3CDTF">2024-01-17T06:40:40Z</dcterms:modified>
</cp:coreProperties>
</file>