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firstSheet="1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4"/>
  <c r="P12"/>
  <c r="J12"/>
  <c r="I12"/>
  <c r="F12"/>
  <c r="E12"/>
  <c r="G12" s="1"/>
  <c r="B12"/>
  <c r="C12" s="1"/>
  <c r="D12" s="1"/>
  <c r="A12"/>
  <c r="Q11"/>
  <c r="P11"/>
  <c r="J11"/>
  <c r="I11"/>
  <c r="E11"/>
  <c r="B11"/>
  <c r="C11" s="1"/>
  <c r="D11" s="1"/>
  <c r="A11"/>
  <c r="Q10"/>
  <c r="P10"/>
  <c r="J10"/>
  <c r="I10"/>
  <c r="E10"/>
  <c r="G10" s="1"/>
  <c r="B10"/>
  <c r="C10" s="1"/>
  <c r="D10" s="1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B20" i="23"/>
  <c r="D17" i="25"/>
  <c r="C2" i="4" l="1"/>
  <c r="D2" s="1"/>
  <c r="F2"/>
  <c r="C6"/>
  <c r="D6" s="1"/>
  <c r="F6"/>
  <c r="C5"/>
  <c r="D5" s="1"/>
  <c r="H5" s="1"/>
  <c r="F5"/>
  <c r="C9"/>
  <c r="D9" s="1"/>
  <c r="H9" s="1"/>
  <c r="F9"/>
  <c r="C4"/>
  <c r="D4" s="1"/>
  <c r="F4"/>
  <c r="C8"/>
  <c r="D8" s="1"/>
  <c r="H8" s="1"/>
  <c r="F8"/>
  <c r="C3"/>
  <c r="D3" s="1"/>
  <c r="F3"/>
  <c r="C7"/>
  <c r="D7" s="1"/>
  <c r="F7"/>
  <c r="G5"/>
  <c r="G9"/>
  <c r="G4"/>
  <c r="G3"/>
  <c r="G7"/>
  <c r="G2"/>
  <c r="G11"/>
  <c r="H2"/>
  <c r="H3"/>
  <c r="H4"/>
  <c r="H6"/>
  <c r="H7"/>
  <c r="H10"/>
  <c r="H11"/>
  <c r="H12"/>
  <c r="F10"/>
  <c r="F11"/>
  <c r="N8" i="24"/>
  <c r="N7"/>
  <c r="N6"/>
  <c r="N5"/>
  <c r="G6" i="4" l="1"/>
  <c r="G8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P13" i="4" l="1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H32" l="1"/>
  <c r="I31"/>
  <c r="I2" i="24"/>
  <c r="G34" i="4"/>
  <c r="H15"/>
  <c r="H13"/>
  <c r="H14"/>
  <c r="F13"/>
  <c r="F14"/>
  <c r="F15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7"/>
  <c r="C8" s="1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 l="1"/>
  <c r="H16" s="1"/>
  <c r="D17"/>
  <c r="H17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<sst xmlns="http://schemas.openxmlformats.org/spreadsheetml/2006/main" count="133" uniqueCount="99">
  <si>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</si>
  <si>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</si>
  <si>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</si>
  <si>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</si>
  <si>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</si>
  <si>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</si>
  <si>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</si>
  <si>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</si>
  <si>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</si>
  <si>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</si>
  <si>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</si>
  <si>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</si>
  <si>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</si>
  <si>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</si>
  <si>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</si>
  <si>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</si>
  <si>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</si>
  <si>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</si>
  <si>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</si>
  <si>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</si>
  <si>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</si>
  <si>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</si>
  <si>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</si>
  <si>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</si>
  <si>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</si>
  <si>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</si>
  <si>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</si>
  <si>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</si>
  <si>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</si>
  <si>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</si>
  <si>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</si>
  <si>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</si>
  <si>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</si>
  <si>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</si>
  <si>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</si>
  <si>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</si>
  <si>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</si>
  <si>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</si>
  <si>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</si>
  <si>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</si>
  <si>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</si>
  <si>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</si>
  <si>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</si>
  <si>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</si>
  <si>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</si>
  <si>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</si>
  <si>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</si>
  <si>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</si>
  <si>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</si>
  <si>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</si>
  <si>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</si>
  <si>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</si>
  <si>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</si>
  <si>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</si>
  <si>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</si>
  <si>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</si>
  <si>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</si>
  <si>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</si>
  <si>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</si>
  <si>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</si>
  <si>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</si>
  <si>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</si>
  <si>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</si>
  <si>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</si>
  <si>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</si>
  <si>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</si>
  <si>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</si>
  <si>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</si>
  <si>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</si>
  <si>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</si>
  <si>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</si>
  <si>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</si>
  <si>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</si>
  <si>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</si>
  <si>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</si>
  <si>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</si>
  <si>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</si>
  <si>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</si>
  <si>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</si>
  <si>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</si>
  <si>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</si>
  <si>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</si>
  <si>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</si>
  <si>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</si>
  <si>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</si>
  <si>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</si>
  <si>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</si>
  <si>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</si>
  <si>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</si>
  <si>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</si>
  <si>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</si>
  <si>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</si>
  <si>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</si>
  <si>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</si>
  <si>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</si>
  <si>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</si>
  <si>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</si>
  <si>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 + 1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</si>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</sst>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3</xdr:row>
      <xdr:rowOff>66675</xdr:rowOff>
    </xdr:from>
    <xdr:to>
      <xdr:col>16</xdr:col>
      <xdr:colOff>586297</xdr:colOff>
      <xdr:row>22</xdr:row>
      <xdr:rowOff>123885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10100" y="638175"/>
          <a:ext cx="5729797" cy="367671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13</xdr:col>
      <xdr:colOff>295275</xdr:colOff>
      <xdr:row>25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52425"/>
          <a:ext cx="7962900" cy="4572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4</xdr:row>
      <xdr:rowOff>0</xdr:rowOff>
    </xdr:from>
    <xdr:to>
      <xdr:col>10</xdr:col>
      <xdr:colOff>25592</xdr:colOff>
      <xdr:row>22</xdr:row>
      <xdr:rowOff>101324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62000"/>
          <a:ext cx="5731067" cy="3530324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4</xdr:row>
      <xdr:rowOff>0</xdr:rowOff>
    </xdr:from>
    <xdr:to>
      <xdr:col>9</xdr:col>
      <xdr:colOff>485444</xdr:colOff>
      <xdr:row>23</xdr:row>
      <xdr:rowOff>57210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706" y="762000"/>
          <a:ext cx="5729797" cy="367671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4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32035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30000</v>
      </c>
      <c r="D5" s="57" t="s">
        <v>61</v>
      </c>
      <c r="E5" s="58">
        <f>ROUND(C5/10.764,0)</f>
        <v>2787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5800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/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24200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30000</v>
      </c>
      <c r="D10" s="57" t="s">
        <v>61</v>
      </c>
      <c r="E10" s="58">
        <f>ROUND(C10/10.764,0)</f>
        <v>2787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73">
        <v>404</v>
      </c>
      <c r="D17" s="73">
        <f>C17*E10</f>
        <v>1125948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85" zoomScaleNormal="85" workbookViewId="0">
      <selection activeCell="C20" sqref="C20"/>
    </sheetView>
  </sheetViews>
  <sheetFormatPr defaultRowHeight="15"/>
  <cols>
    <col min="1" max="1" width="21.7109375" bestFit="1" customWidth="1"/>
    <col min="2" max="2" width="14.285156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4800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f>D7-D8</f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2800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4800</v>
      </c>
      <c r="D16" s="21"/>
      <c r="E16" s="61"/>
      <c r="F16" s="76"/>
      <c r="G16" s="76"/>
    </row>
    <row r="17" spans="1:7">
      <c r="B17" s="24"/>
      <c r="C17" s="25"/>
      <c r="D17" s="25"/>
      <c r="F17" s="116"/>
      <c r="G17" s="76"/>
    </row>
    <row r="18" spans="1:7" ht="16.5">
      <c r="A18" s="28" t="s">
        <v>94</v>
      </c>
      <c r="B18" s="7"/>
      <c r="C18" s="74">
        <v>361</v>
      </c>
      <c r="D18" s="74"/>
      <c r="E18" s="75"/>
      <c r="F18" s="76"/>
      <c r="G18" s="76"/>
    </row>
    <row r="19" spans="1:7">
      <c r="A19" s="15"/>
      <c r="B19" s="6"/>
      <c r="C19" s="30">
        <f>C18*C16</f>
        <v>1732800</v>
      </c>
      <c r="D19" s="76" t="s">
        <v>68</v>
      </c>
      <c r="E19" s="30"/>
      <c r="F19" s="76" t="s">
        <v>68</v>
      </c>
      <c r="G19" s="76"/>
    </row>
    <row r="20" spans="1:7">
      <c r="A20" s="15"/>
      <c r="B20" s="54">
        <f>C20*90%</f>
        <v>1481544</v>
      </c>
      <c r="C20" s="31">
        <f>C19*95%</f>
        <v>1646160</v>
      </c>
      <c r="D20" s="76" t="s">
        <v>24</v>
      </c>
      <c r="E20" s="31"/>
      <c r="F20" s="76" t="s">
        <v>24</v>
      </c>
      <c r="G20" s="76"/>
    </row>
    <row r="21" spans="1:7">
      <c r="A21" s="15"/>
      <c r="C21" s="31">
        <f>C19*80%</f>
        <v>1386240</v>
      </c>
      <c r="D21" s="76" t="s">
        <v>25</v>
      </c>
      <c r="E21" s="31"/>
      <c r="F21" s="76" t="s">
        <v>25</v>
      </c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722000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3610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2" si="0">N2</f>
        <v>0</v>
      </c>
      <c r="B2" s="4">
        <f t="shared" ref="B2:B12" si="1">Q2</f>
        <v>929.16666666666674</v>
      </c>
      <c r="C2" s="4">
        <f t="shared" ref="C2:C12" si="2">B2*1.2</f>
        <v>1115</v>
      </c>
      <c r="D2" s="4">
        <f t="shared" ref="D2:D12" si="3">C2*1.2</f>
        <v>1338</v>
      </c>
      <c r="E2" s="5">
        <f t="shared" ref="E2:E12" si="4">R2</f>
        <v>4500000</v>
      </c>
      <c r="F2" s="4">
        <f t="shared" ref="F2:F12" si="5">ROUND((E2/B2),0)</f>
        <v>4843</v>
      </c>
      <c r="G2" s="4">
        <f t="shared" ref="G2:G12" si="6">ROUND((E2/C2),0)</f>
        <v>4036</v>
      </c>
      <c r="H2" s="4">
        <f t="shared" ref="H2:H12" si="7">ROUND((E2/D2),0)</f>
        <v>3363</v>
      </c>
      <c r="I2" s="4">
        <f t="shared" ref="I2:I12" si="8">T2</f>
        <v>0</v>
      </c>
      <c r="J2" s="4">
        <f t="shared" ref="J2:J12" si="9">U2</f>
        <v>0</v>
      </c>
      <c r="K2" s="73"/>
      <c r="L2" s="73"/>
      <c r="M2" s="73"/>
      <c r="N2" s="73"/>
      <c r="O2" s="73">
        <v>1338</v>
      </c>
      <c r="P2" s="73">
        <f t="shared" ref="P2:P10" si="10">O2/1.2</f>
        <v>1115</v>
      </c>
      <c r="Q2" s="73">
        <f t="shared" ref="Q2:Q12" si="11">P2/1.2</f>
        <v>929.16666666666674</v>
      </c>
      <c r="R2" s="2">
        <v>4500000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1065.9722222222224</v>
      </c>
      <c r="C3" s="4">
        <f t="shared" si="2"/>
        <v>1279.1666666666667</v>
      </c>
      <c r="D3" s="4">
        <f t="shared" si="3"/>
        <v>1535</v>
      </c>
      <c r="E3" s="5">
        <f t="shared" si="4"/>
        <v>5900000</v>
      </c>
      <c r="F3" s="4">
        <f t="shared" si="5"/>
        <v>5535</v>
      </c>
      <c r="G3" s="4">
        <f t="shared" si="6"/>
        <v>4612</v>
      </c>
      <c r="H3" s="4">
        <f t="shared" si="7"/>
        <v>3844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1535</v>
      </c>
      <c r="P3" s="73">
        <f t="shared" si="10"/>
        <v>1279.1666666666667</v>
      </c>
      <c r="Q3" s="73">
        <f t="shared" si="11"/>
        <v>1065.9722222222224</v>
      </c>
      <c r="R3" s="2">
        <v>5900000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1100</v>
      </c>
      <c r="C4" s="4">
        <f t="shared" si="2"/>
        <v>1320</v>
      </c>
      <c r="D4" s="4">
        <f t="shared" si="3"/>
        <v>1584</v>
      </c>
      <c r="E4" s="5">
        <f t="shared" si="4"/>
        <v>4500000</v>
      </c>
      <c r="F4" s="4">
        <f t="shared" si="5"/>
        <v>4091</v>
      </c>
      <c r="G4" s="4">
        <f t="shared" si="6"/>
        <v>3409</v>
      </c>
      <c r="H4" s="4">
        <f t="shared" si="7"/>
        <v>2841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1100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1000</v>
      </c>
      <c r="C5" s="4">
        <f t="shared" si="2"/>
        <v>1200</v>
      </c>
      <c r="D5" s="4">
        <f t="shared" si="3"/>
        <v>1440</v>
      </c>
      <c r="E5" s="5">
        <f t="shared" si="4"/>
        <v>5100000</v>
      </c>
      <c r="F5" s="4">
        <f t="shared" si="5"/>
        <v>5100</v>
      </c>
      <c r="G5" s="4">
        <f t="shared" si="6"/>
        <v>4250</v>
      </c>
      <c r="H5" s="4">
        <f t="shared" si="7"/>
        <v>3542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v>1000</v>
      </c>
      <c r="R5" s="2">
        <v>5100000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0"/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0"/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0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0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>O12/1.2</f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ref="A2:A15" si="12">N13</f>
        <v>0</v>
      </c>
      <c r="B13" s="4">
        <f t="shared" ref="B2:B15" si="13">Q13</f>
        <v>0</v>
      </c>
      <c r="C13" s="4">
        <f t="shared" ref="C2:C15" si="14">B13*1.2</f>
        <v>0</v>
      </c>
      <c r="D13" s="4">
        <f t="shared" ref="D2:D15" si="15">C13*1.2</f>
        <v>0</v>
      </c>
      <c r="E13" s="5">
        <f t="shared" ref="E2:E15" si="16">R13</f>
        <v>0</v>
      </c>
      <c r="F13" s="4" t="e">
        <f t="shared" ref="F2:F15" si="17">ROUND((E13/B13),0)</f>
        <v>#DIV/0!</v>
      </c>
      <c r="G13" s="4" t="e">
        <f t="shared" ref="G2:G15" si="18">ROUND((E13/C13),0)</f>
        <v>#DIV/0!</v>
      </c>
      <c r="H13" s="4" t="e">
        <f t="shared" ref="H2:H15" si="19">ROUND((E13/D13),0)</f>
        <v>#DIV/0!</v>
      </c>
      <c r="I13" s="4">
        <f t="shared" ref="I2:I15" si="20">T13</f>
        <v>0</v>
      </c>
      <c r="J13" s="4">
        <f t="shared" ref="J2:J15" si="21">U13</f>
        <v>0</v>
      </c>
      <c r="O13">
        <v>0</v>
      </c>
      <c r="P13">
        <f t="shared" ref="P13" si="22">O13/1.2</f>
        <v>0</v>
      </c>
      <c r="Q13">
        <f t="shared" ref="Q13" si="23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4">O14/1.2</f>
        <v>0</v>
      </c>
      <c r="Q14">
        <f t="shared" ref="Q14:Q15" si="25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4"/>
        <v>0</v>
      </c>
      <c r="Q15">
        <f t="shared" si="25"/>
        <v>0</v>
      </c>
      <c r="R15" s="2">
        <v>0</v>
      </c>
      <c r="S15" s="2"/>
    </row>
    <row r="16" spans="1:35">
      <c r="A16" s="4">
        <f t="shared" ref="A16:A19" si="26">N16</f>
        <v>0</v>
      </c>
      <c r="B16" s="4">
        <f t="shared" ref="B16:B19" si="27">Q16</f>
        <v>0</v>
      </c>
      <c r="C16" s="4">
        <f t="shared" ref="C16:C19" si="28">B16*1.2</f>
        <v>0</v>
      </c>
      <c r="D16" s="4">
        <f t="shared" ref="D16:D19" si="29">C16*1.2</f>
        <v>0</v>
      </c>
      <c r="E16" s="5">
        <f t="shared" ref="E16:E19" si="30">R16</f>
        <v>0</v>
      </c>
      <c r="F16" s="4" t="e">
        <f t="shared" ref="F16:F19" si="31">ROUND((E16/B16),0)</f>
        <v>#DIV/0!</v>
      </c>
      <c r="G16" s="4" t="e">
        <f t="shared" ref="G16:G19" si="32">ROUND((E16/C16),0)</f>
        <v>#DIV/0!</v>
      </c>
      <c r="H16" s="4" t="e">
        <f t="shared" ref="H16:H19" si="33">ROUND((E16/D16),0)</f>
        <v>#DIV/0!</v>
      </c>
      <c r="I16" s="4">
        <f t="shared" ref="I16:J19" si="34">T16</f>
        <v>0</v>
      </c>
      <c r="J16" s="4">
        <f t="shared" si="34"/>
        <v>0</v>
      </c>
      <c r="O16">
        <v>0</v>
      </c>
      <c r="P16">
        <f t="shared" ref="P16:P17" si="35"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6"/>
        <v>0</v>
      </c>
      <c r="B17" s="4">
        <f t="shared" si="27"/>
        <v>0</v>
      </c>
      <c r="C17" s="4">
        <f t="shared" si="28"/>
        <v>0</v>
      </c>
      <c r="D17" s="4">
        <f t="shared" si="29"/>
        <v>0</v>
      </c>
      <c r="E17" s="5">
        <f t="shared" si="30"/>
        <v>0</v>
      </c>
      <c r="F17" s="4" t="e">
        <f t="shared" si="31"/>
        <v>#DIV/0!</v>
      </c>
      <c r="G17" s="4" t="e">
        <f t="shared" si="32"/>
        <v>#DIV/0!</v>
      </c>
      <c r="H17" s="4" t="e">
        <f t="shared" si="33"/>
        <v>#DIV/0!</v>
      </c>
      <c r="I17" s="4">
        <f t="shared" si="34"/>
        <v>0</v>
      </c>
      <c r="J17" s="4">
        <f t="shared" si="34"/>
        <v>0</v>
      </c>
      <c r="O17">
        <v>0</v>
      </c>
      <c r="P17">
        <f t="shared" si="35"/>
        <v>0</v>
      </c>
      <c r="Q17">
        <f t="shared" si="36"/>
        <v>0</v>
      </c>
      <c r="R17" s="2">
        <v>0</v>
      </c>
      <c r="S17" s="2"/>
    </row>
    <row r="18" spans="1:19">
      <c r="A18" s="4">
        <f t="shared" si="26"/>
        <v>0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si="31"/>
        <v>#DIV/0!</v>
      </c>
      <c r="G18" s="4" t="e">
        <f t="shared" si="32"/>
        <v>#DIV/0!</v>
      </c>
      <c r="H18" s="4" t="e">
        <f t="shared" si="33"/>
        <v>#DIV/0!</v>
      </c>
      <c r="I18" s="4">
        <f t="shared" si="34"/>
        <v>0</v>
      </c>
      <c r="J18" s="4">
        <f t="shared" si="34"/>
        <v>0</v>
      </c>
      <c r="O18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6"/>
        <v>0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 s="73">
        <v>0</v>
      </c>
      <c r="P19" s="73">
        <f>O19/1.2</f>
        <v>0</v>
      </c>
      <c r="Q19" s="73">
        <f t="shared" ref="Q19" si="37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H4" zoomScale="130" zoomScaleNormal="130" workbookViewId="0">
      <selection activeCell="M6" sqref="M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2023-11-04T09:13:12Z</dcterms:modified>
</cp:coreProperties>
</file>