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1F769AE-F103-4CF4-AE6D-F1C876936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J27" i="1"/>
  <c r="J26" i="1"/>
  <c r="B18" i="1"/>
  <c r="G6" i="1"/>
  <c r="J4" i="1"/>
  <c r="J5" i="1" s="1"/>
  <c r="B10" i="1" l="1"/>
  <c r="J42" i="1"/>
  <c r="B8" i="1" l="1"/>
  <c r="H3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D33" i="1" l="1"/>
  <c r="I26" i="1"/>
  <c r="I27" i="1"/>
  <c r="I28" i="1"/>
  <c r="J25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<sst xmlns="http://schemas.openxmlformats.org/spreadsheetml/2006/main" count="30" uniqueCount="29">
  <si>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</si>
  <si>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</si>
  <si>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</si>
  <si>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</si>
  <si>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</si>
  <si>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</si>
  <si>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</si>
  <si>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</si>
  <si>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</si>
  <si>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</si>
  <si>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</si>
  <si>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</si>
  <si>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</si>
  <si>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</si>
  <si>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</si>
  <si>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</si>
  <si>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</si>
  <si>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</si>
  <si>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</si>
  <si>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</si>
  <si>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</si>
  <si>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</si>
  <si>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</si>
  <si>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</si>
  <si>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</si>
  <si>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</si>
  <si>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</t>
  </si>
  <si>
    <t>Value / RV</t>
  </si>
  <si>
    <t>Vastukala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</si>
</sst>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0" fontId="0" fillId="0" borderId="0" xfId="0" applyFill="1"/>
    <xf numFmtId="43" fontId="7" fillId="0" borderId="0" xfId="0" applyNumberFormat="1" applyFont="1" applyFill="1"/>
    <xf numFmtId="43" fontId="12" fillId="0" borderId="0" xfId="0" applyNumberFormat="1" applyFont="1" applyFill="1"/>
    <xf numFmtId="164" fontId="13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545128</xdr:colOff>
      <xdr:row>46</xdr:row>
      <xdr:rowOff>182223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2DC005-52B5-4305-8EE8-4D888F497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5128" cy="8945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49844</xdr:colOff>
      <xdr:row>47</xdr:row>
      <xdr:rowOff>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50FDA-B0BD-4FF4-B9D5-C25FE316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99444" cy="8983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106661</xdr:colOff>
      <xdr:row>45</xdr:row>
      <xdr:rowOff>172670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DF555E-644A-4945-B9AD-FC7FE739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17861" cy="874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563925</xdr:colOff>
      <xdr:row>45</xdr:row>
      <xdr:rowOff>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82CCAB-F6AF-417E-8F01-566ACE7DE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75125" cy="8573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D15" sqref="D15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 t="s">
        <v>28</v>
      </c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25000</v>
      </c>
      <c r="C3" s="29"/>
      <c r="E3" s="24"/>
      <c r="F3" s="39">
        <v>2005</v>
      </c>
      <c r="G3" s="40">
        <v>2023</v>
      </c>
      <c r="H3" s="41">
        <f>G3-F3</f>
        <v>18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2800</v>
      </c>
      <c r="C4" s="29"/>
      <c r="D4" s="59"/>
      <c r="E4" s="60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22200</v>
      </c>
      <c r="C5" s="47"/>
      <c r="D5" s="59"/>
      <c r="E5" s="61"/>
      <c r="F5" s="18" t="s">
        <v>24</v>
      </c>
      <c r="G5" s="18" t="s">
        <v>26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2800</v>
      </c>
      <c r="C6" s="47"/>
      <c r="D6" s="59"/>
      <c r="E6" s="61"/>
      <c r="F6">
        <v>225</v>
      </c>
      <c r="G6" s="24">
        <f>F6*1.2</f>
        <v>270</v>
      </c>
      <c r="H6" s="44"/>
      <c r="I6" s="38"/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18</v>
      </c>
      <c r="C7" s="48"/>
      <c r="D7" s="59"/>
      <c r="E7" s="51"/>
      <c r="F7" s="52"/>
      <c r="G7" s="45"/>
      <c r="H7" s="45"/>
      <c r="I7" s="18"/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42</v>
      </c>
      <c r="C8" s="48"/>
      <c r="D8" s="59"/>
      <c r="E8" s="62"/>
      <c r="F8" s="52"/>
      <c r="G8" s="24"/>
      <c r="H8" s="45"/>
      <c r="I8" s="18"/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D9" s="59"/>
      <c r="E9" s="51"/>
      <c r="F9" s="52"/>
      <c r="G9" s="37"/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27</v>
      </c>
      <c r="C10" s="48"/>
      <c r="D10" s="59"/>
      <c r="E10" s="51"/>
      <c r="F10" s="52"/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0.27</v>
      </c>
      <c r="C11" s="49"/>
      <c r="E11" s="53"/>
      <c r="F11" s="52"/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756</v>
      </c>
      <c r="C12" s="50"/>
      <c r="E12" s="51"/>
      <c r="F12" s="52"/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2044</v>
      </c>
      <c r="C13" s="50"/>
      <c r="E13" s="54"/>
      <c r="F13" s="24"/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22200</v>
      </c>
      <c r="C14" s="47"/>
      <c r="E14" s="24"/>
      <c r="F14" s="18" t="s">
        <v>25</v>
      </c>
      <c r="G14" s="18"/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24244</v>
      </c>
      <c r="C15" s="29"/>
      <c r="E15" s="24"/>
      <c r="F15" s="18">
        <v>229</v>
      </c>
      <c r="H15" s="24"/>
      <c r="I15" s="18"/>
      <c r="J15" s="17"/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225</v>
      </c>
      <c r="C16" s="27"/>
      <c r="E16" s="24"/>
      <c r="F16" s="24"/>
      <c r="G16" s="45"/>
      <c r="H16" s="45"/>
      <c r="I16" s="46"/>
      <c r="L16" s="4"/>
      <c r="N16" s="10"/>
      <c r="O16" s="5"/>
    </row>
    <row r="17" spans="1:15" ht="16.5" x14ac:dyDescent="0.3">
      <c r="A17" s="26" t="s">
        <v>27</v>
      </c>
      <c r="B17" s="28">
        <f>B15*B16</f>
        <v>5454900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12</v>
      </c>
      <c r="B18" s="29">
        <f>270*B4</f>
        <v>756000</v>
      </c>
      <c r="C18" s="29"/>
      <c r="E18" s="24"/>
      <c r="F18" s="24"/>
      <c r="G18" s="18"/>
      <c r="H18" s="18"/>
      <c r="I18" s="38"/>
    </row>
    <row r="19" spans="1:15" ht="16.5" x14ac:dyDescent="0.3">
      <c r="A19" s="26" t="s">
        <v>16</v>
      </c>
      <c r="B19" s="29">
        <f>B17*0.025/12</f>
        <v>11364.375</v>
      </c>
      <c r="C19" s="24"/>
      <c r="E19" s="24"/>
      <c r="F19" s="57"/>
      <c r="G19" s="18"/>
      <c r="H19" s="18"/>
      <c r="I19" s="18"/>
    </row>
    <row r="20" spans="1:15" ht="18.75" x14ac:dyDescent="0.3">
      <c r="A20" s="18"/>
      <c r="B20" s="24"/>
      <c r="C20" s="24"/>
      <c r="D20" s="18"/>
      <c r="E20" s="56"/>
      <c r="F20" s="56"/>
      <c r="G20" s="56"/>
      <c r="H20" s="18"/>
      <c r="I20" s="18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225</v>
      </c>
      <c r="D25" s="20"/>
      <c r="E25" s="20"/>
      <c r="F25" s="20">
        <v>5400000</v>
      </c>
      <c r="G25" s="22">
        <f t="shared" ref="G25:G31" si="0">F25/C25</f>
        <v>24000</v>
      </c>
      <c r="H25" s="22" t="e">
        <f>F25/D25</f>
        <v>#DIV/0!</v>
      </c>
      <c r="I25" s="22" t="e">
        <f t="shared" ref="I25:I31" si="1">F25/B25</f>
        <v>#DIV/0!</v>
      </c>
      <c r="J25" s="20">
        <f>B25/C25</f>
        <v>0</v>
      </c>
      <c r="K25" s="25"/>
    </row>
    <row r="26" spans="1:15" ht="17.25" x14ac:dyDescent="0.3">
      <c r="B26" s="21"/>
      <c r="C26" s="21">
        <v>218</v>
      </c>
      <c r="D26" s="20">
        <v>225</v>
      </c>
      <c r="E26" s="20"/>
      <c r="F26" s="20">
        <v>5200000</v>
      </c>
      <c r="G26" s="22">
        <f t="shared" si="0"/>
        <v>23853.211009174312</v>
      </c>
      <c r="H26" s="22">
        <f>F26/D26</f>
        <v>23111.111111111109</v>
      </c>
      <c r="I26" s="22" t="e">
        <f t="shared" si="1"/>
        <v>#DIV/0!</v>
      </c>
      <c r="J26" s="20">
        <f>D26/C26</f>
        <v>1.0321100917431192</v>
      </c>
      <c r="K26" s="25"/>
    </row>
    <row r="27" spans="1:15" x14ac:dyDescent="0.25">
      <c r="B27" s="21"/>
      <c r="C27" s="21">
        <v>220</v>
      </c>
      <c r="D27" s="20">
        <v>324</v>
      </c>
      <c r="E27" s="20"/>
      <c r="F27" s="22">
        <v>5600000</v>
      </c>
      <c r="G27" s="22">
        <f t="shared" si="0"/>
        <v>25454.545454545456</v>
      </c>
      <c r="H27" s="22">
        <f t="shared" ref="H27:H31" si="2">F27/D27</f>
        <v>17283.95061728395</v>
      </c>
      <c r="I27" s="22" t="e">
        <f t="shared" si="1"/>
        <v>#DIV/0!</v>
      </c>
      <c r="J27" s="20">
        <f>D27/C27</f>
        <v>1.4727272727272727</v>
      </c>
    </row>
    <row r="28" spans="1:15" x14ac:dyDescent="0.25">
      <c r="B28" s="21"/>
      <c r="C28" s="21">
        <v>225</v>
      </c>
      <c r="D28" s="20"/>
      <c r="E28" s="20"/>
      <c r="F28" s="22">
        <v>5400000</v>
      </c>
      <c r="G28" s="22">
        <f t="shared" si="0"/>
        <v>24000</v>
      </c>
      <c r="H28" s="22" t="e">
        <f t="shared" si="2"/>
        <v>#DIV/0!</v>
      </c>
      <c r="I28" s="22" t="e">
        <f t="shared" si="1"/>
        <v>#DIV/0!</v>
      </c>
      <c r="J28" s="20"/>
    </row>
    <row r="29" spans="1:15" x14ac:dyDescent="0.25">
      <c r="D29" s="30"/>
      <c r="F29" s="31"/>
      <c r="G29" s="31" t="e">
        <f t="shared" si="0"/>
        <v>#DIV/0!</v>
      </c>
      <c r="H29" s="22" t="e">
        <f t="shared" si="2"/>
        <v>#DIV/0!</v>
      </c>
      <c r="I29" s="31" t="e">
        <f t="shared" si="1"/>
        <v>#DIV/0!</v>
      </c>
    </row>
    <row r="30" spans="1:15" x14ac:dyDescent="0.25">
      <c r="F30" s="31"/>
      <c r="G30" s="31" t="e">
        <f t="shared" si="0"/>
        <v>#DIV/0!</v>
      </c>
      <c r="H30" s="31" t="e">
        <f t="shared" si="2"/>
        <v>#DIV/0!</v>
      </c>
      <c r="I30" s="31" t="e">
        <f t="shared" si="1"/>
        <v>#DIV/0!</v>
      </c>
    </row>
    <row r="31" spans="1:15" x14ac:dyDescent="0.25">
      <c r="F31" s="30"/>
      <c r="G31" s="31" t="e">
        <f t="shared" si="0"/>
        <v>#DIV/0!</v>
      </c>
      <c r="H31" s="31" t="e">
        <f t="shared" si="2"/>
        <v>#DIV/0!</v>
      </c>
      <c r="I31" s="31" t="e">
        <f t="shared" si="1"/>
        <v>#DIV/0!</v>
      </c>
    </row>
    <row r="32" spans="1:15" x14ac:dyDescent="0.25">
      <c r="B32" s="18" t="s">
        <v>22</v>
      </c>
    </row>
    <row r="33" spans="1:10" x14ac:dyDescent="0.25">
      <c r="B33" s="18">
        <f>35.68*10.764</f>
        <v>384.05951999999996</v>
      </c>
      <c r="C33" s="18">
        <v>4950000</v>
      </c>
      <c r="D33">
        <f>C33/B33</f>
        <v>12888.627262774271</v>
      </c>
      <c r="E33">
        <v>807600</v>
      </c>
      <c r="F33">
        <v>30000</v>
      </c>
      <c r="G33">
        <f>F33+E33+C33</f>
        <v>5787600</v>
      </c>
      <c r="H33">
        <f>G33/B33</f>
        <v>15069.53922142068</v>
      </c>
      <c r="I33" s="14" t="e">
        <f>G33/A33</f>
        <v>#DIV/0!</v>
      </c>
    </row>
    <row r="34" spans="1:10" x14ac:dyDescent="0.25">
      <c r="B34" s="18">
        <f>63.56*10.764</f>
        <v>684.15984000000003</v>
      </c>
      <c r="C34" s="18">
        <v>7500000</v>
      </c>
      <c r="D34">
        <f>C34/B34</f>
        <v>10962.350552467387</v>
      </c>
      <c r="E34">
        <v>829000</v>
      </c>
      <c r="F34">
        <v>30000</v>
      </c>
      <c r="G34">
        <f>F34+E34+C34</f>
        <v>8359000</v>
      </c>
      <c r="H34">
        <f>G34/B34</f>
        <v>12217.905102409986</v>
      </c>
      <c r="I34" s="14"/>
    </row>
    <row r="35" spans="1:10" x14ac:dyDescent="0.25">
      <c r="D35" t="e">
        <f>C35/B35</f>
        <v>#DIV/0!</v>
      </c>
      <c r="E35">
        <v>1105000</v>
      </c>
      <c r="F35">
        <v>30000</v>
      </c>
      <c r="G35">
        <f>F35+E35+C35</f>
        <v>1135000</v>
      </c>
      <c r="H35" t="e">
        <f>G35/B35</f>
        <v>#DIV/0!</v>
      </c>
    </row>
    <row r="36" spans="1:10" ht="15.75" x14ac:dyDescent="0.25">
      <c r="A36" s="16"/>
    </row>
    <row r="37" spans="1:10" ht="15.75" x14ac:dyDescent="0.25">
      <c r="A37" s="16"/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  <c r="H42">
        <v>18</v>
      </c>
      <c r="I42">
        <v>35</v>
      </c>
      <c r="J42">
        <f>I42*H42</f>
        <v>630</v>
      </c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2023-11-06T06:57:49Z</dcterms:modified>
</cp:coreProperties>
</file>