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eer Balkrishna Ghorpade\"/>
    </mc:Choice>
  </mc:AlternateContent>
  <xr:revisionPtr revIDLastSave="0" documentId="13_ncr:1_{25AAAB09-4D49-4074-AF7C-FBE46D1C1E1E}" xr6:coauthVersionLast="36" xr6:coauthVersionMax="36" xr10:uidLastSave="{00000000-0000-0000-0000-000000000000}"/>
  <bookViews>
    <workbookView xWindow="0" yWindow="0" windowWidth="28800" windowHeight="12105" activeTab="1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Rent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E20" i="4"/>
  <c r="E19" i="4"/>
  <c r="H2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<sst xmlns="http://schemas.openxmlformats.org/spreadsheetml/2006/main" count="31" uniqueCount="25">
  <si>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</si>
  <si>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</si>
  <si>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</si>
  <si>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</si>
  <si>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</si>
  <si>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</si>
  <si>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</si>
  <si>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</si>
  <si>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</si>
  <si>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</si>
  <si>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</si>
  <si>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</si>
  <si>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</si>
  <si>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702 &amp; 703, 7th Floor, Soham Residency Co-Op. Hsg. Society Ltd., borivali west</t>
  </si>
  <si>
    <t>ca</t>
  </si>
  <si>
    <t>BCC - 2018</t>
  </si>
  <si>
    <t>agreement - 27.08.21 - 1.20 cr</t>
  </si>
  <si>
    <t>rate</t>
  </si>
  <si>
    <t>fmv</t>
  </si>
  <si>
    <t>bua</t>
  </si>
  <si>
    <t>soham residency</t>
  </si>
  <si>
    <t>24.04.23</t>
  </si>
  <si>
    <t>12.10.2021</t>
  </si>
  <si>
    <t>31.03.21</t>
  </si>
  <si>
    <t>soham regency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</si>
</sst>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2042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0468F-817D-4C64-AC29-44C40AB94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32442" cy="6363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6546A-91E2-42A2-BF18-09F78420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09F8CD-5CE4-4A6B-92CD-AEEE6EBA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29</xdr:col>
      <xdr:colOff>607314</xdr:colOff>
      <xdr:row>164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1B1B85-EA00-42F2-8C4D-C039466F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145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591568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4983C-5B22-4096-B1E8-93EA1934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97168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D46FA-0F34-4FD1-B94C-BE143773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19F8C-B6D3-449A-8B94-DF3D3FCF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387BF-3F6E-4172-BDFC-C1E512C33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410908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8E591-350C-496E-A34F-1CD2E672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54908" cy="7582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573281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6091E-D994-45E3-AA29-84E6A393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65281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68641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7327B-317E-4ABF-B2ED-6FDFE296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89441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335378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0E1AD-3916-4857-9E9A-E6B0BD3A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56178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780</v>
      </c>
      <c r="C2" s="4">
        <f>B2*1.2</f>
        <v>936</v>
      </c>
      <c r="D2" s="4">
        <f t="shared" ref="D2:D13" si="2">C2*1.2</f>
        <v>1123.2</v>
      </c>
      <c r="E2" s="5">
        <f t="shared" ref="E2:E13" si="3">R2</f>
        <v>14900000</v>
      </c>
      <c r="F2" s="10">
        <f t="shared" ref="F2:F13" si="4">ROUND((E2/B2),0)</f>
        <v>19103</v>
      </c>
      <c r="G2" s="10">
        <f t="shared" ref="G2:G13" si="5">ROUND((E2/C2),0)</f>
        <v>15919</v>
      </c>
      <c r="H2" s="10">
        <f t="shared" ref="H2:H13" si="6">ROUND((E2/D2),0)</f>
        <v>13266</v>
      </c>
      <c r="I2" s="10" t="e">
        <f>#REF!</f>
        <v>#REF!</v>
      </c>
      <c r="J2" s="10" t="str">
        <f t="shared" ref="J2:J13" si="7">S2</f>
        <v>soham residency</v>
      </c>
      <c r="O2">
        <v>0</v>
      </c>
      <c r="P2">
        <f t="shared" ref="P2:P12" si="8">O2/1.2</f>
        <v>0</v>
      </c>
      <c r="Q2">
        <v>780</v>
      </c>
      <c r="R2" s="2">
        <v>14900000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507</v>
      </c>
      <c r="C3" s="4">
        <f t="shared" ref="C3:C15" si="9">B3*1.2</f>
        <v>608.4</v>
      </c>
      <c r="D3" s="4">
        <f t="shared" si="2"/>
        <v>730.07999999999993</v>
      </c>
      <c r="E3" s="5">
        <f t="shared" si="3"/>
        <v>10000000</v>
      </c>
      <c r="F3" s="10">
        <f t="shared" si="4"/>
        <v>19724</v>
      </c>
      <c r="G3" s="10">
        <f t="shared" si="5"/>
        <v>16437</v>
      </c>
      <c r="H3" s="10">
        <f t="shared" si="6"/>
        <v>13697</v>
      </c>
      <c r="I3" s="10" t="e">
        <f>#REF!</f>
        <v>#REF!</v>
      </c>
      <c r="J3" s="10" t="str">
        <f t="shared" si="7"/>
        <v>soham residency</v>
      </c>
      <c r="O3">
        <v>0</v>
      </c>
      <c r="P3">
        <f t="shared" si="8"/>
        <v>0</v>
      </c>
      <c r="Q3">
        <v>507</v>
      </c>
      <c r="R3" s="2">
        <v>10000000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738.19511999999997</v>
      </c>
      <c r="C4" s="4">
        <f t="shared" si="9"/>
        <v>885.83414399999992</v>
      </c>
      <c r="D4" s="4">
        <f t="shared" si="2"/>
        <v>1063.0009727999998</v>
      </c>
      <c r="E4" s="5">
        <f t="shared" si="3"/>
        <v>11000000</v>
      </c>
      <c r="F4" s="10">
        <f t="shared" si="4"/>
        <v>14901</v>
      </c>
      <c r="G4" s="10">
        <f t="shared" si="5"/>
        <v>12418</v>
      </c>
      <c r="H4" s="10">
        <f t="shared" si="6"/>
        <v>10348</v>
      </c>
      <c r="I4" s="10" t="e">
        <f>#REF!</f>
        <v>#REF!</v>
      </c>
      <c r="J4" s="10" t="str">
        <f t="shared" si="7"/>
        <v>24.04.23</v>
      </c>
      <c r="O4">
        <v>0</v>
      </c>
      <c r="P4">
        <f t="shared" si="8"/>
        <v>0</v>
      </c>
      <c r="Q4">
        <f>68.58*10.764</f>
        <v>738.19511999999997</v>
      </c>
      <c r="R4" s="2">
        <v>11000000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590</v>
      </c>
      <c r="C5" s="4">
        <f t="shared" si="9"/>
        <v>708</v>
      </c>
      <c r="D5" s="4">
        <f t="shared" si="2"/>
        <v>849.6</v>
      </c>
      <c r="E5" s="5">
        <f t="shared" si="3"/>
        <v>15000000</v>
      </c>
      <c r="F5" s="15">
        <f t="shared" si="4"/>
        <v>25424</v>
      </c>
      <c r="G5" s="10">
        <f t="shared" si="5"/>
        <v>21186</v>
      </c>
      <c r="H5" s="10">
        <f t="shared" si="6"/>
        <v>17655</v>
      </c>
      <c r="I5" s="10" t="e">
        <f>#REF!</f>
        <v>#REF!</v>
      </c>
      <c r="J5" s="10" t="str">
        <f t="shared" si="7"/>
        <v>12.10.2021</v>
      </c>
      <c r="O5">
        <v>0</v>
      </c>
      <c r="P5">
        <f t="shared" si="8"/>
        <v>0</v>
      </c>
      <c r="Q5">
        <v>590</v>
      </c>
      <c r="R5" s="2">
        <v>15000000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640</v>
      </c>
      <c r="C6" s="4">
        <f t="shared" si="9"/>
        <v>768</v>
      </c>
      <c r="D6" s="4">
        <f t="shared" si="2"/>
        <v>921.59999999999991</v>
      </c>
      <c r="E6" s="5">
        <f t="shared" si="3"/>
        <v>9900000</v>
      </c>
      <c r="F6" s="10">
        <f t="shared" si="4"/>
        <v>15469</v>
      </c>
      <c r="G6" s="10">
        <f t="shared" si="5"/>
        <v>12891</v>
      </c>
      <c r="H6" s="10">
        <f t="shared" si="6"/>
        <v>10742</v>
      </c>
      <c r="I6" s="10" t="e">
        <f>#REF!</f>
        <v>#REF!</v>
      </c>
      <c r="J6" s="10" t="str">
        <f t="shared" si="7"/>
        <v>31.03.21</v>
      </c>
      <c r="O6">
        <v>0</v>
      </c>
      <c r="P6">
        <f t="shared" si="8"/>
        <v>0</v>
      </c>
      <c r="Q6">
        <v>640</v>
      </c>
      <c r="R6" s="2">
        <v>9900000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830</v>
      </c>
      <c r="C7" s="4">
        <f t="shared" si="9"/>
        <v>996</v>
      </c>
      <c r="D7" s="4">
        <f t="shared" si="2"/>
        <v>1195.2</v>
      </c>
      <c r="E7" s="5">
        <f t="shared" si="3"/>
        <v>24500000</v>
      </c>
      <c r="F7" s="15">
        <f t="shared" si="4"/>
        <v>29518</v>
      </c>
      <c r="G7" s="10">
        <f t="shared" si="5"/>
        <v>24598</v>
      </c>
      <c r="H7" s="10">
        <f t="shared" si="6"/>
        <v>20499</v>
      </c>
      <c r="I7" s="10" t="e">
        <f>#REF!</f>
        <v>#REF!</v>
      </c>
      <c r="J7" s="10" t="str">
        <f t="shared" si="7"/>
        <v>soham regency</v>
      </c>
      <c r="O7">
        <v>0</v>
      </c>
      <c r="P7">
        <f t="shared" si="8"/>
        <v>0</v>
      </c>
      <c r="Q7">
        <v>830</v>
      </c>
      <c r="R7" s="2">
        <v>24500000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900</v>
      </c>
      <c r="C8" s="4">
        <f t="shared" si="9"/>
        <v>1080</v>
      </c>
      <c r="D8" s="4">
        <f t="shared" si="2"/>
        <v>1296</v>
      </c>
      <c r="E8" s="5">
        <f t="shared" si="3"/>
        <v>27000000</v>
      </c>
      <c r="F8" s="15">
        <f t="shared" si="4"/>
        <v>30000</v>
      </c>
      <c r="G8" s="10">
        <f t="shared" si="5"/>
        <v>25000</v>
      </c>
      <c r="H8" s="10">
        <f t="shared" si="6"/>
        <v>20833</v>
      </c>
      <c r="I8" s="10" t="e">
        <f>#REF!</f>
        <v>#REF!</v>
      </c>
      <c r="J8" s="10" t="str">
        <f t="shared" si="7"/>
        <v>soham regency</v>
      </c>
      <c r="O8">
        <v>0</v>
      </c>
      <c r="P8">
        <f t="shared" si="8"/>
        <v>0</v>
      </c>
      <c r="Q8">
        <v>900</v>
      </c>
      <c r="R8" s="2">
        <v>27000000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800</v>
      </c>
      <c r="C9" s="4">
        <f t="shared" si="9"/>
        <v>960</v>
      </c>
      <c r="D9" s="4">
        <f t="shared" si="2"/>
        <v>1152</v>
      </c>
      <c r="E9" s="5">
        <f t="shared" si="3"/>
        <v>24000000</v>
      </c>
      <c r="F9" s="15">
        <f t="shared" si="4"/>
        <v>30000</v>
      </c>
      <c r="G9" s="10">
        <f t="shared" si="5"/>
        <v>25000</v>
      </c>
      <c r="H9" s="10">
        <f t="shared" si="6"/>
        <v>20833</v>
      </c>
      <c r="I9" s="10" t="e">
        <f>#REF!</f>
        <v>#REF!</v>
      </c>
      <c r="J9" s="10" t="str">
        <f t="shared" si="7"/>
        <v>soham regency</v>
      </c>
      <c r="O9">
        <v>0</v>
      </c>
      <c r="P9">
        <f t="shared" si="8"/>
        <v>0</v>
      </c>
      <c r="Q9">
        <v>800</v>
      </c>
      <c r="R9" s="2">
        <v>24000000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O10">
        <v>0</v>
      </c>
      <c r="P10">
        <f t="shared" si="8"/>
        <v>0</v>
      </c>
      <c r="Q10">
        <f t="shared" ref="Q7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G18" t="s">
        <v>14</v>
      </c>
      <c r="H18">
        <v>600</v>
      </c>
    </row>
    <row r="19" spans="4:24" x14ac:dyDescent="0.25">
      <c r="D19" t="s">
        <v>19</v>
      </c>
      <c r="E19">
        <f>66.912*10.764</f>
        <v>720.240768</v>
      </c>
      <c r="G19" t="s">
        <v>17</v>
      </c>
      <c r="H19">
        <v>28000</v>
      </c>
    </row>
    <row r="20" spans="4:24" x14ac:dyDescent="0.25">
      <c r="E20">
        <f>E19/H18</f>
        <v>1.2004012799999999</v>
      </c>
      <c r="G20" t="s">
        <v>18</v>
      </c>
      <c r="H20">
        <f>H19*H18</f>
        <v>16800000</v>
      </c>
    </row>
    <row r="22" spans="4:24" x14ac:dyDescent="0.25">
      <c r="G22" s="6"/>
      <c r="H22" s="6"/>
    </row>
    <row r="23" spans="4:24" x14ac:dyDescent="0.25">
      <c r="G23" t="s">
        <v>15</v>
      </c>
    </row>
    <row r="24" spans="4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topLeftCell="A85" workbookViewId="0">
      <selection activeCell="A112" sqref="A1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Rent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2023-11-04T11:56:48Z</dcterms:modified>
</cp:coreProperties>
</file>