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SWATI ABHIRAJ KADAM - SBI\"/>
    </mc:Choice>
  </mc:AlternateContent>
  <xr:revisionPtr revIDLastSave="0" documentId="13_ncr:1_{E8447C59-61D3-41E2-97EB-6A5B353A73C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H12" i="4" s="1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H13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7" i="4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<sst xmlns="http://schemas.openxmlformats.org/spreadsheetml/2006/main" count="49" uniqueCount="43">
  <si>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</si>
  <si>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</si>
  <si>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</si>
  <si>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</si>
  <si>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</si>
  <si>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</si>
  <si>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</si>
  <si>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</si>
  <si>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</si>
  <si>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</si>
  <si>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</si>
  <si>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</si>
  <si>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</si>
  <si>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</si>
  <si>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</si>
  <si>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</si>
  <si>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</si>
  <si>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</si>
  <si>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</si>
  <si>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</si>
  <si>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</si>
  <si>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</si>
  <si>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</si>
  <si>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</si>
  <si>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</si>
  <si>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</si>
  <si>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</si>
  <si>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</si>
  <si>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</si>
  <si>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</si>
  <si>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</si>
  <si>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</si>
  <si>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</si>
  <si>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</si>
  <si>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</si>
  <si>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</si>
  <si>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</si>
  <si>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As per Rera Cert.</t>
  </si>
  <si>
    <t>Approx value calculate</t>
  </si>
  <si>
    <t>State Bank Of India ( RACPC Sion ) - SWATI ABHIRAJ KADAM</t>
  </si>
  <si>
    <t>CA</t>
  </si>
  <si>
    <t>rate on CA</t>
  </si>
  <si>
    <t>MV/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</si>
</sst>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4" fontId="1" fillId="2" borderId="0" xfId="0" applyNumberFormat="1" applyFont="1" applyFill="1"/>
    <xf numFmtId="4" fontId="0" fillId="2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77997</xdr:colOff>
      <xdr:row>49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CE7E2-B295-49EC-8CB8-7D1707DCC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79597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382755</xdr:colOff>
      <xdr:row>53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A3B1D3-2A99-4CD9-BB33-EC21DD8A6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74755" cy="9116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411334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38B37A-8899-4E66-8098-BFC6F8C6E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03334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201755</xdr:colOff>
      <xdr:row>50</xdr:row>
      <xdr:rowOff>48888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261C1E-C651-4B7D-B59D-9068E433F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393755" cy="9050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277965</xdr:colOff>
      <xdr:row>54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8F7861-2A12-4470-8DA4-D6C0E63A5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469965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591398</xdr:colOff>
      <xdr:row>41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6C03E-9B0C-489A-A6F6-77042318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077798" cy="78401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152400</xdr:rowOff>
    </xdr:from>
    <xdr:to>
      <xdr:col>11</xdr:col>
      <xdr:colOff>143743</xdr:colOff>
      <xdr:row>42</xdr:row>
      <xdr:rowOff>163043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42FE09-F508-4088-BE53-AEC0C5F00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52400"/>
          <a:ext cx="6220693" cy="80116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544702</xdr:colOff>
      <xdr:row>35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597A47-D2A7-466F-9A8A-F93BC77C0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36702" cy="66207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342900</xdr:colOff>
      <xdr:row>39</xdr:row>
      <xdr:rowOff>141699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F4941F-F921-4247-A7AF-58846EC25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86900" cy="73806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0" zoomScaleNormal="100" workbookViewId="0">
      <selection activeCell="U39" sqref="U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50" t="s">
        <v>35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</row>
    <row r="3" spans="1:21" x14ac:dyDescent="0.25">
      <c r="A3" s="4">
        <f t="shared" ref="A3:A8" si="0">N3</f>
        <v>0</v>
      </c>
      <c r="B3" s="4">
        <f t="shared" ref="B3:B8" si="1">Q3</f>
        <v>982</v>
      </c>
      <c r="C3" s="4">
        <f>B3*1.2</f>
        <v>1178.3999999999999</v>
      </c>
      <c r="D3" s="4">
        <f t="shared" ref="D3:D8" si="2">C3*1.2</f>
        <v>1414.0799999999997</v>
      </c>
      <c r="E3" s="5">
        <f t="shared" ref="E3:E8" si="3">R3</f>
        <v>18563449</v>
      </c>
      <c r="F3" s="10">
        <f t="shared" ref="F3:F8" si="4">ROUND((E3/B3),0)</f>
        <v>18904</v>
      </c>
      <c r="G3" s="10">
        <f t="shared" ref="G3:G8" si="5">ROUND((E3/C3),0)</f>
        <v>15753</v>
      </c>
      <c r="H3" s="10">
        <f t="shared" ref="H3:H8" si="6">ROUND((E3/D3),0)</f>
        <v>13128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982</v>
      </c>
      <c r="R3" s="2">
        <v>18563449</v>
      </c>
      <c r="S3" s="8"/>
      <c r="T3" s="8"/>
    </row>
    <row r="4" spans="1:21" s="47" customFormat="1" x14ac:dyDescent="0.25">
      <c r="A4" s="45">
        <f t="shared" si="0"/>
        <v>0</v>
      </c>
      <c r="B4" s="45">
        <f t="shared" si="1"/>
        <v>646</v>
      </c>
      <c r="C4" s="45">
        <f t="shared" ref="C4:C8" si="9">B4*1.2</f>
        <v>775.19999999999993</v>
      </c>
      <c r="D4" s="45">
        <f t="shared" si="2"/>
        <v>930.2399999999999</v>
      </c>
      <c r="E4" s="46">
        <f t="shared" si="3"/>
        <v>12502585</v>
      </c>
      <c r="F4" s="45">
        <f t="shared" si="4"/>
        <v>19354</v>
      </c>
      <c r="G4" s="45">
        <f t="shared" si="5"/>
        <v>16128</v>
      </c>
      <c r="H4" s="45">
        <f t="shared" si="6"/>
        <v>13440</v>
      </c>
      <c r="I4" s="45" t="e">
        <f>#REF!</f>
        <v>#REF!</v>
      </c>
      <c r="J4" s="45">
        <f t="shared" si="7"/>
        <v>0</v>
      </c>
      <c r="O4" s="47">
        <v>0</v>
      </c>
      <c r="P4" s="47">
        <f t="shared" si="8"/>
        <v>0</v>
      </c>
      <c r="Q4" s="47">
        <v>646</v>
      </c>
      <c r="R4" s="48">
        <v>12502585</v>
      </c>
    </row>
    <row r="5" spans="1:21" x14ac:dyDescent="0.25">
      <c r="A5" s="10">
        <f t="shared" si="0"/>
        <v>0</v>
      </c>
      <c r="B5" s="10">
        <f t="shared" si="1"/>
        <v>0</v>
      </c>
      <c r="C5" s="10">
        <f t="shared" si="9"/>
        <v>0</v>
      </c>
      <c r="D5" s="10">
        <f t="shared" si="2"/>
        <v>0</v>
      </c>
      <c r="E5" s="43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10" t="e">
        <f>#REF!</f>
        <v>#REF!</v>
      </c>
      <c r="J5" s="10">
        <f t="shared" si="7"/>
        <v>0</v>
      </c>
      <c r="K5" s="8"/>
      <c r="L5" s="8"/>
      <c r="M5" s="8"/>
      <c r="N5" s="8"/>
      <c r="O5" s="8">
        <v>0</v>
      </c>
      <c r="P5" s="8">
        <f t="shared" si="8"/>
        <v>0</v>
      </c>
      <c r="Q5" s="8">
        <f t="shared" si="8"/>
        <v>0</v>
      </c>
      <c r="R5" s="44">
        <v>0</v>
      </c>
      <c r="S5" s="8"/>
      <c r="T5" s="8"/>
    </row>
    <row r="6" spans="1:21" x14ac:dyDescent="0.25">
      <c r="A6" s="10">
        <f t="shared" si="0"/>
        <v>0</v>
      </c>
      <c r="B6" s="10">
        <f t="shared" si="1"/>
        <v>0</v>
      </c>
      <c r="C6" s="10">
        <f t="shared" si="9"/>
        <v>0</v>
      </c>
      <c r="D6" s="10">
        <f t="shared" si="2"/>
        <v>0</v>
      </c>
      <c r="E6" s="43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10" t="e">
        <f>#REF!</f>
        <v>#REF!</v>
      </c>
      <c r="J6" s="10">
        <f t="shared" si="7"/>
        <v>0</v>
      </c>
      <c r="K6" s="8"/>
      <c r="L6" s="8"/>
      <c r="M6" s="8"/>
      <c r="N6" s="8"/>
      <c r="O6" s="8">
        <v>0</v>
      </c>
      <c r="P6" s="8">
        <f t="shared" si="8"/>
        <v>0</v>
      </c>
      <c r="Q6" s="8">
        <f t="shared" si="8"/>
        <v>0</v>
      </c>
      <c r="R6" s="44">
        <v>0</v>
      </c>
      <c r="S6" s="8"/>
      <c r="T6" s="8"/>
    </row>
    <row r="7" spans="1:21" x14ac:dyDescent="0.25">
      <c r="A7" s="10">
        <f t="shared" ref="A7" si="10">N7</f>
        <v>0</v>
      </c>
      <c r="B7" s="10">
        <f t="shared" ref="B7" si="11">Q7</f>
        <v>0</v>
      </c>
      <c r="C7" s="10">
        <f t="shared" ref="C7" si="12">B7*1.2</f>
        <v>0</v>
      </c>
      <c r="D7" s="10">
        <f t="shared" ref="D7" si="13">C7*1.2</f>
        <v>0</v>
      </c>
      <c r="E7" s="43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10" t="e">
        <f>#REF!</f>
        <v>#REF!</v>
      </c>
      <c r="J7" s="10">
        <f t="shared" ref="J7" si="18">S7</f>
        <v>0</v>
      </c>
      <c r="K7" s="8"/>
      <c r="L7" s="8"/>
      <c r="M7" s="8"/>
      <c r="N7" s="8"/>
      <c r="O7" s="8">
        <v>0</v>
      </c>
      <c r="P7" s="8">
        <f t="shared" ref="P7" si="19">O7/1.2</f>
        <v>0</v>
      </c>
      <c r="Q7" s="8">
        <f t="shared" ref="Q7" si="20">P7/1.2</f>
        <v>0</v>
      </c>
      <c r="R7" s="44">
        <v>0</v>
      </c>
      <c r="S7" s="8"/>
      <c r="T7" s="8"/>
    </row>
    <row r="8" spans="1:21" x14ac:dyDescent="0.25">
      <c r="A8" s="10">
        <f t="shared" si="0"/>
        <v>0</v>
      </c>
      <c r="B8" s="10">
        <f t="shared" si="1"/>
        <v>0</v>
      </c>
      <c r="C8" s="10">
        <f t="shared" si="9"/>
        <v>0</v>
      </c>
      <c r="D8" s="10">
        <f t="shared" si="2"/>
        <v>0</v>
      </c>
      <c r="E8" s="43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10">
        <f t="shared" si="7"/>
        <v>0</v>
      </c>
      <c r="K8" s="8"/>
      <c r="L8" s="8"/>
      <c r="M8" s="8"/>
      <c r="N8" s="8"/>
      <c r="O8" s="8">
        <v>0</v>
      </c>
      <c r="P8" s="8">
        <f t="shared" si="8"/>
        <v>0</v>
      </c>
      <c r="Q8" s="8">
        <f t="shared" si="8"/>
        <v>0</v>
      </c>
      <c r="R8" s="44">
        <v>0</v>
      </c>
      <c r="S8" s="8"/>
      <c r="T8" s="8"/>
    </row>
    <row r="9" spans="1:21" ht="36.75" customHeight="1" x14ac:dyDescent="0.25">
      <c r="A9" s="49" t="s">
        <v>36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T9" s="8"/>
    </row>
    <row r="10" spans="1:21" x14ac:dyDescent="0.25">
      <c r="A10" s="10">
        <f t="shared" ref="A10:A19" si="21">N10</f>
        <v>0</v>
      </c>
      <c r="B10" s="10">
        <f t="shared" ref="B10:B19" si="22">Q10</f>
        <v>467</v>
      </c>
      <c r="C10" s="10">
        <f>B10*1.2</f>
        <v>560.4</v>
      </c>
      <c r="D10" s="10">
        <f t="shared" ref="D10:D19" si="23">C10*1.2</f>
        <v>672.4799999999999</v>
      </c>
      <c r="E10" s="43">
        <f t="shared" ref="E10:E19" si="24">R10</f>
        <v>8800000</v>
      </c>
      <c r="F10" s="10">
        <f t="shared" ref="F10:F19" si="25">ROUND((E10/B10),0)</f>
        <v>18844</v>
      </c>
      <c r="G10" s="10">
        <f t="shared" ref="G10:G19" si="26">ROUND((E10/C10),0)</f>
        <v>15703</v>
      </c>
      <c r="H10" s="10">
        <f t="shared" ref="H10:H19" si="27">ROUND((E10/D10),0)</f>
        <v>13086</v>
      </c>
      <c r="I10" s="10" t="e">
        <f>#REF!</f>
        <v>#REF!</v>
      </c>
      <c r="J10" s="10">
        <f t="shared" ref="J10:J19" si="28">S10</f>
        <v>0</v>
      </c>
      <c r="K10" s="8"/>
      <c r="L10" s="8"/>
      <c r="M10" s="8"/>
      <c r="N10" s="8"/>
      <c r="O10" s="8">
        <v>0</v>
      </c>
      <c r="P10" s="8">
        <f t="shared" ref="P10:Q19" si="29">O10/1.2</f>
        <v>0</v>
      </c>
      <c r="Q10" s="8">
        <v>467</v>
      </c>
      <c r="R10" s="44">
        <v>8800000</v>
      </c>
      <c r="S10" s="8"/>
      <c r="T10" s="8"/>
    </row>
    <row r="11" spans="1:21" x14ac:dyDescent="0.25">
      <c r="A11" s="10">
        <f t="shared" si="21"/>
        <v>0</v>
      </c>
      <c r="B11" s="10">
        <f t="shared" si="22"/>
        <v>393</v>
      </c>
      <c r="C11" s="10">
        <f t="shared" ref="C11:C19" si="30">B11*1.2</f>
        <v>471.59999999999997</v>
      </c>
      <c r="D11" s="10">
        <f t="shared" si="23"/>
        <v>565.91999999999996</v>
      </c>
      <c r="E11" s="43">
        <f t="shared" si="24"/>
        <v>7500000</v>
      </c>
      <c r="F11" s="10">
        <f t="shared" si="25"/>
        <v>19084</v>
      </c>
      <c r="G11" s="10">
        <f t="shared" si="26"/>
        <v>15903</v>
      </c>
      <c r="H11" s="10">
        <f t="shared" si="27"/>
        <v>13253</v>
      </c>
      <c r="I11" s="10" t="e">
        <f>#REF!</f>
        <v>#REF!</v>
      </c>
      <c r="J11" s="10">
        <f t="shared" si="28"/>
        <v>0</v>
      </c>
      <c r="K11" s="8"/>
      <c r="L11" s="8"/>
      <c r="M11" s="8"/>
      <c r="N11" s="8"/>
      <c r="O11" s="8">
        <v>0</v>
      </c>
      <c r="P11" s="8">
        <f t="shared" si="29"/>
        <v>0</v>
      </c>
      <c r="Q11" s="8">
        <v>393</v>
      </c>
      <c r="R11" s="44">
        <v>7500000</v>
      </c>
      <c r="S11" s="8"/>
      <c r="T11" s="8"/>
    </row>
    <row r="12" spans="1:21" s="47" customFormat="1" x14ac:dyDescent="0.25">
      <c r="A12" s="45">
        <f t="shared" si="21"/>
        <v>0</v>
      </c>
      <c r="B12" s="45">
        <f t="shared" si="22"/>
        <v>408</v>
      </c>
      <c r="C12" s="45">
        <f t="shared" si="30"/>
        <v>489.59999999999997</v>
      </c>
      <c r="D12" s="45">
        <f t="shared" si="23"/>
        <v>587.52</v>
      </c>
      <c r="E12" s="46">
        <f t="shared" si="24"/>
        <v>8800000</v>
      </c>
      <c r="F12" s="45">
        <f t="shared" si="25"/>
        <v>21569</v>
      </c>
      <c r="G12" s="45">
        <f t="shared" si="26"/>
        <v>17974</v>
      </c>
      <c r="H12" s="45">
        <f t="shared" si="27"/>
        <v>14978</v>
      </c>
      <c r="I12" s="45" t="e">
        <f>#REF!</f>
        <v>#REF!</v>
      </c>
      <c r="J12" s="45">
        <f t="shared" si="28"/>
        <v>0</v>
      </c>
      <c r="O12" s="47">
        <v>0</v>
      </c>
      <c r="P12" s="47">
        <f t="shared" si="29"/>
        <v>0</v>
      </c>
      <c r="Q12" s="47">
        <v>408</v>
      </c>
      <c r="R12" s="48">
        <v>8800000</v>
      </c>
    </row>
    <row r="13" spans="1:21" x14ac:dyDescent="0.25">
      <c r="A13" s="10">
        <f t="shared" si="21"/>
        <v>0</v>
      </c>
      <c r="B13" s="10">
        <f t="shared" si="22"/>
        <v>400</v>
      </c>
      <c r="C13" s="10">
        <f t="shared" si="30"/>
        <v>480</v>
      </c>
      <c r="D13" s="10">
        <f t="shared" si="23"/>
        <v>576</v>
      </c>
      <c r="E13" s="43">
        <f t="shared" si="24"/>
        <v>7900000</v>
      </c>
      <c r="F13" s="10">
        <f t="shared" si="25"/>
        <v>19750</v>
      </c>
      <c r="G13" s="10">
        <f t="shared" si="26"/>
        <v>16458</v>
      </c>
      <c r="H13" s="10">
        <f t="shared" si="27"/>
        <v>13715</v>
      </c>
      <c r="I13" s="10" t="e">
        <f>#REF!</f>
        <v>#REF!</v>
      </c>
      <c r="J13" s="10">
        <f t="shared" si="28"/>
        <v>0</v>
      </c>
      <c r="K13" s="8"/>
      <c r="L13" s="8"/>
      <c r="M13" s="8"/>
      <c r="N13" s="8"/>
      <c r="O13" s="8">
        <v>0</v>
      </c>
      <c r="P13" s="8">
        <f t="shared" si="29"/>
        <v>0</v>
      </c>
      <c r="Q13" s="8">
        <v>400</v>
      </c>
      <c r="R13" s="44">
        <v>7900000</v>
      </c>
      <c r="S13" s="8"/>
      <c r="T13" s="8"/>
    </row>
    <row r="14" spans="1:21" s="47" customFormat="1" x14ac:dyDescent="0.25">
      <c r="A14" s="45">
        <f t="shared" si="21"/>
        <v>0</v>
      </c>
      <c r="B14" s="45">
        <f t="shared" si="22"/>
        <v>503</v>
      </c>
      <c r="C14" s="45">
        <f t="shared" si="30"/>
        <v>603.6</v>
      </c>
      <c r="D14" s="45">
        <f t="shared" si="23"/>
        <v>724.32</v>
      </c>
      <c r="E14" s="46">
        <f t="shared" si="24"/>
        <v>10300000</v>
      </c>
      <c r="F14" s="45">
        <f t="shared" si="25"/>
        <v>20477</v>
      </c>
      <c r="G14" s="45">
        <f t="shared" si="26"/>
        <v>17064</v>
      </c>
      <c r="H14" s="45">
        <f t="shared" si="27"/>
        <v>14220</v>
      </c>
      <c r="I14" s="45" t="e">
        <f>#REF!</f>
        <v>#REF!</v>
      </c>
      <c r="J14" s="45">
        <f t="shared" si="28"/>
        <v>0</v>
      </c>
      <c r="O14" s="47">
        <v>0</v>
      </c>
      <c r="P14" s="47">
        <f t="shared" si="29"/>
        <v>0</v>
      </c>
      <c r="Q14" s="47">
        <v>503</v>
      </c>
      <c r="R14" s="48">
        <v>10300000</v>
      </c>
    </row>
    <row r="15" spans="1:21" x14ac:dyDescent="0.25">
      <c r="A15" s="10">
        <f t="shared" si="21"/>
        <v>0</v>
      </c>
      <c r="B15" s="10">
        <f t="shared" si="22"/>
        <v>0</v>
      </c>
      <c r="C15" s="10">
        <f t="shared" si="30"/>
        <v>0</v>
      </c>
      <c r="D15" s="10">
        <f t="shared" si="23"/>
        <v>0</v>
      </c>
      <c r="E15" s="43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10" t="e">
        <f>#REF!</f>
        <v>#REF!</v>
      </c>
      <c r="J15" s="10">
        <f t="shared" si="28"/>
        <v>0</v>
      </c>
      <c r="K15" s="8"/>
      <c r="L15" s="8"/>
      <c r="M15" s="8"/>
      <c r="N15" s="8"/>
      <c r="O15" s="8">
        <v>0</v>
      </c>
      <c r="P15" s="8">
        <f t="shared" si="29"/>
        <v>0</v>
      </c>
      <c r="Q15" s="8">
        <f t="shared" si="29"/>
        <v>0</v>
      </c>
      <c r="R15" s="44">
        <v>0</v>
      </c>
      <c r="S15" s="8"/>
      <c r="T15" s="8"/>
    </row>
    <row r="16" spans="1:21" ht="18.75" x14ac:dyDescent="0.3">
      <c r="A16" s="10">
        <f t="shared" si="21"/>
        <v>0</v>
      </c>
      <c r="B16" s="10">
        <f t="shared" si="22"/>
        <v>0</v>
      </c>
      <c r="C16" s="10">
        <f t="shared" si="30"/>
        <v>0</v>
      </c>
      <c r="D16" s="10">
        <f t="shared" si="23"/>
        <v>0</v>
      </c>
      <c r="E16" s="43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10" t="e">
        <f>#REF!</f>
        <v>#REF!</v>
      </c>
      <c r="J16" s="10">
        <f t="shared" si="28"/>
        <v>0</v>
      </c>
      <c r="K16" s="8"/>
      <c r="L16" s="8"/>
      <c r="M16" s="8"/>
      <c r="N16" s="8"/>
      <c r="O16" s="8">
        <v>0</v>
      </c>
      <c r="P16" s="8">
        <f t="shared" si="29"/>
        <v>0</v>
      </c>
      <c r="Q16" s="8">
        <f t="shared" si="29"/>
        <v>0</v>
      </c>
      <c r="R16" s="44">
        <v>0</v>
      </c>
      <c r="S16" s="8"/>
      <c r="T16" s="8"/>
      <c r="U16" s="42" t="s">
        <v>38</v>
      </c>
    </row>
    <row r="17" spans="1:25" x14ac:dyDescent="0.25">
      <c r="A17" s="10">
        <f t="shared" si="21"/>
        <v>0</v>
      </c>
      <c r="B17" s="10">
        <f t="shared" si="22"/>
        <v>0</v>
      </c>
      <c r="C17" s="10">
        <f t="shared" si="30"/>
        <v>0</v>
      </c>
      <c r="D17" s="10">
        <f t="shared" si="23"/>
        <v>0</v>
      </c>
      <c r="E17" s="43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10" t="e">
        <f>#REF!</f>
        <v>#REF!</v>
      </c>
      <c r="J17" s="10">
        <f t="shared" si="28"/>
        <v>0</v>
      </c>
      <c r="K17" s="8"/>
      <c r="L17" s="8"/>
      <c r="M17" s="8"/>
      <c r="N17" s="8"/>
      <c r="O17" s="8">
        <v>0</v>
      </c>
      <c r="P17" s="8">
        <f t="shared" si="29"/>
        <v>0</v>
      </c>
      <c r="Q17" s="8">
        <f t="shared" si="29"/>
        <v>0</v>
      </c>
      <c r="R17" s="44">
        <v>0</v>
      </c>
      <c r="S17" s="8"/>
      <c r="T17" s="8"/>
    </row>
    <row r="18" spans="1:25" x14ac:dyDescent="0.25">
      <c r="A18" s="10">
        <f t="shared" si="21"/>
        <v>0</v>
      </c>
      <c r="B18" s="10">
        <f t="shared" si="22"/>
        <v>0</v>
      </c>
      <c r="C18" s="10">
        <f t="shared" si="30"/>
        <v>0</v>
      </c>
      <c r="D18" s="10">
        <f t="shared" si="23"/>
        <v>0</v>
      </c>
      <c r="E18" s="43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10" t="e">
        <f>#REF!</f>
        <v>#REF!</v>
      </c>
      <c r="J18" s="10">
        <f t="shared" si="28"/>
        <v>0</v>
      </c>
      <c r="K18" s="8"/>
      <c r="L18" s="8"/>
      <c r="M18" s="8"/>
      <c r="N18" s="8"/>
      <c r="O18" s="8">
        <v>0</v>
      </c>
      <c r="P18" s="8">
        <f t="shared" si="29"/>
        <v>0</v>
      </c>
      <c r="Q18" s="8">
        <f t="shared" si="29"/>
        <v>0</v>
      </c>
      <c r="R18" s="44">
        <v>0</v>
      </c>
      <c r="S18" s="8"/>
      <c r="T18" s="8"/>
    </row>
    <row r="19" spans="1:25" x14ac:dyDescent="0.25">
      <c r="A19" s="10">
        <f t="shared" si="21"/>
        <v>0</v>
      </c>
      <c r="B19" s="10">
        <f t="shared" si="22"/>
        <v>0</v>
      </c>
      <c r="C19" s="10">
        <f t="shared" si="30"/>
        <v>0</v>
      </c>
      <c r="D19" s="10">
        <f t="shared" si="23"/>
        <v>0</v>
      </c>
      <c r="E19" s="43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10" t="e">
        <f>#REF!</f>
        <v>#REF!</v>
      </c>
      <c r="J19" s="10">
        <f t="shared" si="28"/>
        <v>0</v>
      </c>
      <c r="K19" s="8"/>
      <c r="L19" s="8"/>
      <c r="M19" s="8"/>
      <c r="N19" s="8"/>
      <c r="O19" s="8">
        <v>0</v>
      </c>
      <c r="P19" s="8">
        <f t="shared" si="29"/>
        <v>0</v>
      </c>
      <c r="Q19" s="8">
        <f t="shared" si="29"/>
        <v>0</v>
      </c>
      <c r="R19" s="44">
        <v>0</v>
      </c>
      <c r="S19" s="8"/>
      <c r="T19" s="8"/>
    </row>
    <row r="20" spans="1:25" ht="15.75" x14ac:dyDescent="0.25">
      <c r="U20" s="18" t="s">
        <v>13</v>
      </c>
      <c r="V20" s="19"/>
      <c r="W20" s="20">
        <v>20400</v>
      </c>
      <c r="X20" s="21" t="s">
        <v>41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2800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17600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2800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v>0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60</v>
      </c>
      <c r="X25" s="25">
        <v>2029</v>
      </c>
      <c r="Y25" t="s">
        <v>37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51" t="s">
        <v>39</v>
      </c>
      <c r="Q27" s="51"/>
      <c r="R27" s="51"/>
      <c r="S27" s="51"/>
      <c r="T27" s="52"/>
      <c r="U27" s="22" t="s">
        <v>20</v>
      </c>
      <c r="V27" s="24"/>
      <c r="W27" s="25">
        <f>90*W24/W26</f>
        <v>0</v>
      </c>
      <c r="X27" s="25"/>
    </row>
    <row r="28" spans="1:25" ht="15.75" x14ac:dyDescent="0.25">
      <c r="U28" s="18"/>
      <c r="V28" s="27"/>
      <c r="W28" s="28">
        <f>W27%</f>
        <v>0</v>
      </c>
      <c r="X28" s="28"/>
    </row>
    <row r="29" spans="1:25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2800</v>
      </c>
      <c r="X30" s="23"/>
    </row>
    <row r="31" spans="1:25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17600</v>
      </c>
      <c r="X31" s="23"/>
    </row>
    <row r="32" spans="1:25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20400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40</v>
      </c>
      <c r="V35" s="31"/>
      <c r="W35" s="26">
        <v>467</v>
      </c>
      <c r="X35" s="25"/>
    </row>
    <row r="36" spans="15:24" ht="15.75" x14ac:dyDescent="0.25">
      <c r="P36" s="14" t="s">
        <v>29</v>
      </c>
      <c r="S36" s="11"/>
      <c r="T36" s="12"/>
      <c r="U36" s="18" t="s">
        <v>42</v>
      </c>
      <c r="V36" s="32"/>
      <c r="W36" s="33">
        <f>W33*W35+X37</f>
        <v>9526800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8574120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7621440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1307600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19847.5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24" sqref="U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X17" sqref="X17:AB2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2023-11-06T06:32:42Z</dcterms:modified>
</cp:coreProperties>
</file>