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360" windowHeight="7650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 4" sheetId="37" r:id="rId8"/>
    <sheet name="Measurement" sheetId="38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" i="4"/>
  <c r="Q9" s="1"/>
  <c r="B9" s="1"/>
  <c r="J9"/>
  <c r="I9"/>
  <c r="E9"/>
  <c r="A9"/>
  <c r="P8"/>
  <c r="Q8" s="1"/>
  <c r="B8" s="1"/>
  <c r="J8"/>
  <c r="I8"/>
  <c r="E8"/>
  <c r="A8"/>
  <c r="P7"/>
  <c r="Q7" s="1"/>
  <c r="B7" s="1"/>
  <c r="J7"/>
  <c r="I7"/>
  <c r="E7"/>
  <c r="A7"/>
  <c r="P6"/>
  <c r="Q6" s="1"/>
  <c r="B6" s="1"/>
  <c r="J6"/>
  <c r="I6"/>
  <c r="E6"/>
  <c r="A6"/>
  <c r="P5"/>
  <c r="Q5" s="1"/>
  <c r="B5" s="1"/>
  <c r="J5"/>
  <c r="I5"/>
  <c r="E5"/>
  <c r="A5"/>
  <c r="P4"/>
  <c r="B4" s="1"/>
  <c r="J4"/>
  <c r="I4"/>
  <c r="E4"/>
  <c r="A4"/>
  <c r="P3"/>
  <c r="B3" s="1"/>
  <c r="J3"/>
  <c r="I3"/>
  <c r="E3"/>
  <c r="A3"/>
  <c r="P2"/>
  <c r="B2" s="1"/>
  <c r="J2"/>
  <c r="I2"/>
  <c r="E2"/>
  <c r="A2"/>
  <c r="Q10"/>
  <c r="P10"/>
  <c r="J10"/>
  <c r="I10"/>
  <c r="E10"/>
  <c r="B10"/>
  <c r="C10" s="1"/>
  <c r="D10" s="1"/>
  <c r="A10"/>
  <c r="F4" l="1"/>
  <c r="C4"/>
  <c r="F8"/>
  <c r="C8"/>
  <c r="F3"/>
  <c r="C3"/>
  <c r="F7"/>
  <c r="C7"/>
  <c r="C2"/>
  <c r="F2"/>
  <c r="F6"/>
  <c r="C6"/>
  <c r="F5"/>
  <c r="C5"/>
  <c r="F9"/>
  <c r="C9"/>
  <c r="G10"/>
  <c r="H10"/>
  <c r="F10"/>
  <c r="D5" l="1"/>
  <c r="H5" s="1"/>
  <c r="G5"/>
  <c r="G3"/>
  <c r="D3"/>
  <c r="H3" s="1"/>
  <c r="D4"/>
  <c r="H4" s="1"/>
  <c r="G4"/>
  <c r="G9"/>
  <c r="D9"/>
  <c r="H9" s="1"/>
  <c r="D6"/>
  <c r="H6" s="1"/>
  <c r="G6"/>
  <c r="D7"/>
  <c r="H7" s="1"/>
  <c r="G7"/>
  <c r="D8"/>
  <c r="H8" s="1"/>
  <c r="G8"/>
  <c r="D2"/>
  <c r="H2" s="1"/>
  <c r="G2"/>
  <c r="P12"/>
  <c r="Q12" s="1"/>
  <c r="B12" s="1"/>
  <c r="J12"/>
  <c r="I12"/>
  <c r="E12"/>
  <c r="A12"/>
  <c r="P11"/>
  <c r="Q11" s="1"/>
  <c r="B11" s="1"/>
  <c r="J11"/>
  <c r="I11"/>
  <c r="E11"/>
  <c r="A11"/>
  <c r="F12" l="1"/>
  <c r="C12"/>
  <c r="F11"/>
  <c r="C11"/>
  <c r="P15"/>
  <c r="Q15" s="1"/>
  <c r="B15" s="1"/>
  <c r="J15"/>
  <c r="I15"/>
  <c r="E15"/>
  <c r="A15"/>
  <c r="P14"/>
  <c r="Q14" s="1"/>
  <c r="B14" s="1"/>
  <c r="J14"/>
  <c r="I14"/>
  <c r="E14"/>
  <c r="A14"/>
  <c r="P13"/>
  <c r="Q13" s="1"/>
  <c r="B13" s="1"/>
  <c r="J13"/>
  <c r="I13"/>
  <c r="E13"/>
  <c r="A13"/>
  <c r="N8" i="24"/>
  <c r="N7"/>
  <c r="N6"/>
  <c r="N5"/>
  <c r="G11" i="4" l="1"/>
  <c r="D11"/>
  <c r="H11" s="1"/>
  <c r="D12"/>
  <c r="H12" s="1"/>
  <c r="G12"/>
  <c r="F15"/>
  <c r="C15"/>
  <c r="F14"/>
  <c r="C14"/>
  <c r="F13"/>
  <c r="C13"/>
  <c r="I23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G14" i="4" l="1"/>
  <c r="D14"/>
  <c r="H14" s="1"/>
  <c r="D15"/>
  <c r="H15" s="1"/>
  <c r="G15"/>
  <c r="D13"/>
  <c r="H13" s="1"/>
  <c r="G13"/>
  <c r="D9" i="25"/>
  <c r="C10" s="1"/>
  <c r="E10" s="1"/>
  <c r="C17" s="1"/>
  <c r="E5"/>
  <c r="P19" i="4" l="1"/>
  <c r="Q19" s="1"/>
  <c r="D23" i="23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I30" s="1"/>
  <c r="H29"/>
  <c r="G29"/>
  <c r="I29" s="1"/>
  <c r="F29"/>
  <c r="E29"/>
  <c r="G28"/>
  <c r="F28"/>
  <c r="I28" s="1"/>
  <c r="E28"/>
  <c r="H28" s="1"/>
  <c r="H27"/>
  <c r="G27"/>
  <c r="F27"/>
  <c r="I27" s="1"/>
  <c r="E27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19" l="1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6"/>
  <c r="C14"/>
  <c r="C10" l="1"/>
  <c r="C11" s="1"/>
  <c r="C12" s="1"/>
  <c r="C13" s="1"/>
  <c r="C16" s="1"/>
  <c r="C19" s="1"/>
  <c r="C20" l="1"/>
  <c r="E20" s="1"/>
  <c r="C25"/>
  <c r="C21"/>
  <c r="B20" l="1"/>
  <c r="J19" i="4"/>
  <c r="I19"/>
  <c r="E19"/>
  <c r="A19"/>
  <c r="P18"/>
  <c r="Q18" s="1"/>
  <c r="J18"/>
  <c r="I18"/>
  <c r="E18"/>
  <c r="A18"/>
  <c r="P17"/>
  <c r="Q17" s="1"/>
  <c r="J17"/>
  <c r="I17"/>
  <c r="E17"/>
  <c r="A17"/>
  <c r="B18" l="1"/>
  <c r="B17"/>
  <c r="B19"/>
  <c r="C19" l="1"/>
  <c r="G19" s="1"/>
  <c r="F19"/>
  <c r="C18"/>
  <c r="G18" s="1"/>
  <c r="F18"/>
  <c r="C17"/>
  <c r="G17" s="1"/>
  <c r="F17"/>
  <c r="D19"/>
  <c r="H19" s="1"/>
  <c r="D17"/>
  <c r="H17" s="1"/>
  <c r="D18"/>
  <c r="H18" s="1"/>
</calcChain>
</file>

<file path=xl/sharedStrings.xml><?xml version="1.0" encoding="utf-8"?>
<sst xmlns="http://schemas.openxmlformats.org/spreadsheetml/2006/main" count="133" uniqueCount="100">
  <si>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</si>
  <si>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</si>
  <si>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</si>
  <si>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</si>
  <si>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</si>
  <si>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</si>
  <si>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</si>
  <si>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</si>
  <si>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</si>
  <si>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</si>
  <si>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</si>
  <si>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</si>
  <si>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</si>
  <si>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</si>
  <si>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</si>
  <si>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</si>
  <si>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</si>
  <si>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</si>
  <si>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</si>
  <si>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</si>
  <si>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</si>
  <si>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</si>
  <si>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</si>
  <si>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</si>
  <si>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</si>
  <si>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</si>
  <si>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</si>
  <si>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</si>
  <si>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</si>
  <si>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</si>
  <si>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</si>
  <si>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</si>
  <si>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</si>
  <si>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</si>
  <si>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</si>
  <si>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</si>
  <si>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</si>
  <si>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</si>
  <si>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</si>
  <si>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</si>
  <si>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</si>
  <si>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</si>
  <si>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</si>
  <si>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</si>
  <si>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</si>
  <si>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</si>
  <si>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</si>
  <si>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</si>
  <si>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</si>
  <si>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</si>
  <si>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</si>
  <si>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</si>
  <si>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</si>
  <si>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</si>
  <si>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</si>
  <si>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</si>
  <si>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</si>
  <si>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</si>
  <si>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</si>
  <si>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</si>
  <si>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</si>
  <si>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</si>
  <si>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</si>
  <si>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</si>
  <si>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</si>
  <si>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</si>
  <si>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</si>
  <si>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</si>
  <si>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</si>
  <si>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</si>
  <si>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</si>
  <si>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</si>
  <si>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</si>
  <si>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</si>
  <si>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</si>
  <si>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</si>
  <si>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</si>
  <si>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</si>
  <si>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</si>
  <si>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</si>
  <si>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</si>
  <si>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</si>
  <si>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</si>
  <si>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</si>
  <si>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</si>
  <si>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</si>
  <si>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</si>
  <si>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</si>
  <si>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</si>
  <si>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</si>
  <si>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</si>
  <si>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</si>
  <si>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</si>
  <si>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</si>
  <si>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</si>
  <si>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</si>
  <si>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</si>
  <si>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</si>
  <si>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Ba</t>
  </si>
  <si>
    <t>rate on BA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</si>
</sst>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3</xdr:row>
      <xdr:rowOff>104775</xdr:rowOff>
    </xdr:from>
    <xdr:to>
      <xdr:col>11</xdr:col>
      <xdr:colOff>180975</xdr:colOff>
      <xdr:row>21</xdr:row>
      <xdr:rowOff>95250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796" t="8824" r="12257" b="22041"/>
        <a:stretch>
          <a:fillRect/>
        </a:stretch>
      </xdr:blipFill>
      <xdr:spPr bwMode="auto">
        <a:xfrm>
          <a:off x="1333500" y="676275"/>
          <a:ext cx="5553075" cy="34194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301487</xdr:colOff>
      <xdr:row>6</xdr:row>
      <xdr:rowOff>30231</xdr:rowOff>
    </xdr:from>
    <xdr:to>
      <xdr:col>9</xdr:col>
      <xdr:colOff>368163</xdr:colOff>
      <xdr:row>26</xdr:row>
      <xdr:rowOff>20706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5759" t="8075" r="19073" b="4176"/>
        <a:stretch>
          <a:fillRect/>
        </a:stretch>
      </xdr:blipFill>
      <xdr:spPr bwMode="auto">
        <a:xfrm>
          <a:off x="301487" y="1173231"/>
          <a:ext cx="5582893" cy="38004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1</xdr:row>
      <xdr:rowOff>123825</xdr:rowOff>
    </xdr:from>
    <xdr:to>
      <xdr:col>9</xdr:col>
      <xdr:colOff>476250</xdr:colOff>
      <xdr:row>19</xdr:row>
      <xdr:rowOff>142875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5782" t="8844" r="18221" b="8430"/>
        <a:stretch>
          <a:fillRect/>
        </a:stretch>
      </xdr:blipFill>
      <xdr:spPr bwMode="auto">
        <a:xfrm>
          <a:off x="266700" y="314325"/>
          <a:ext cx="5695950" cy="34480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315981</xdr:colOff>
      <xdr:row>6</xdr:row>
      <xdr:rowOff>154470</xdr:rowOff>
    </xdr:from>
    <xdr:to>
      <xdr:col>9</xdr:col>
      <xdr:colOff>525532</xdr:colOff>
      <xdr:row>26</xdr:row>
      <xdr:rowOff>144945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5782" t="8075" r="18221" b="38448"/>
        <a:stretch>
          <a:fillRect/>
        </a:stretch>
      </xdr:blipFill>
      <xdr:spPr bwMode="auto">
        <a:xfrm>
          <a:off x="315981" y="1297470"/>
          <a:ext cx="5725768" cy="38004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workbookViewId="0">
      <selection activeCell="C17" sqref="C17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35535</v>
      </c>
      <c r="F2" s="71"/>
      <c r="G2" s="115" t="s">
        <v>77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33500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33500</v>
      </c>
      <c r="D5" s="56" t="s">
        <v>61</v>
      </c>
      <c r="E5" s="57">
        <f>ROUND(C5/10.764,0)</f>
        <v>3112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11400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22100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22100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33500</v>
      </c>
      <c r="D10" s="56" t="s">
        <v>61</v>
      </c>
      <c r="E10" s="57">
        <f>ROUND(C10/10.764,0)</f>
        <v>3112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2023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2002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21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39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854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60">
        <f>C16*E10</f>
        <v>2657648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84"/>
  <sheetViews>
    <sheetView tabSelected="1" workbookViewId="0">
      <selection activeCell="C19" sqref="C1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11">
      <c r="A1" s="11"/>
      <c r="B1" s="12"/>
      <c r="C1" s="13"/>
      <c r="D1" s="14"/>
      <c r="F1" s="74"/>
      <c r="G1" s="74"/>
    </row>
    <row r="2" spans="1:11">
      <c r="A2" s="15"/>
      <c r="C2" s="16" t="s">
        <v>76</v>
      </c>
      <c r="D2" s="17"/>
      <c r="F2" s="74"/>
      <c r="G2" s="74"/>
    </row>
    <row r="3" spans="1:11">
      <c r="A3" s="15" t="s">
        <v>13</v>
      </c>
      <c r="B3" s="18"/>
      <c r="C3" s="19">
        <v>5600</v>
      </c>
      <c r="D3" s="20" t="s">
        <v>99</v>
      </c>
      <c r="F3" s="74"/>
      <c r="G3" s="74"/>
      <c r="H3" s="74"/>
      <c r="I3" s="74"/>
    </row>
    <row r="4" spans="1:11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11" ht="16.5">
      <c r="A5" s="15" t="s">
        <v>15</v>
      </c>
      <c r="B5" s="18"/>
      <c r="C5" s="19">
        <f>C3-C4</f>
        <v>3600</v>
      </c>
      <c r="D5" s="22"/>
      <c r="F5" s="74"/>
      <c r="G5" s="74"/>
      <c r="H5" s="114"/>
      <c r="I5" s="74"/>
    </row>
    <row r="6" spans="1:11">
      <c r="A6" s="15" t="s">
        <v>16</v>
      </c>
      <c r="B6" s="18"/>
      <c r="C6" s="19">
        <f>C4</f>
        <v>2000</v>
      </c>
      <c r="D6" s="22"/>
      <c r="F6" s="74"/>
      <c r="G6" s="74"/>
    </row>
    <row r="7" spans="1:11">
      <c r="A7" s="15" t="s">
        <v>17</v>
      </c>
      <c r="B7" s="23"/>
      <c r="C7" s="24">
        <v>0</v>
      </c>
      <c r="D7" s="24"/>
      <c r="F7" s="74"/>
      <c r="G7" s="74"/>
    </row>
    <row r="8" spans="1:11">
      <c r="A8" s="15" t="s">
        <v>18</v>
      </c>
      <c r="B8" s="23"/>
      <c r="C8" s="24">
        <v>0</v>
      </c>
      <c r="D8" s="24"/>
      <c r="F8" s="74"/>
      <c r="G8" s="74"/>
    </row>
    <row r="9" spans="1:11">
      <c r="A9" s="15" t="s">
        <v>19</v>
      </c>
      <c r="B9" s="23"/>
      <c r="C9" s="24">
        <v>60</v>
      </c>
      <c r="D9" s="24"/>
      <c r="F9" s="74"/>
      <c r="G9" s="74"/>
    </row>
    <row r="10" spans="1:11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11">
      <c r="A11" s="15"/>
      <c r="B11" s="25"/>
      <c r="C11" s="26">
        <f>C10%</f>
        <v>0</v>
      </c>
      <c r="D11" s="26"/>
      <c r="F11" s="74"/>
      <c r="G11" s="74"/>
    </row>
    <row r="12" spans="1:11">
      <c r="A12" s="15" t="s">
        <v>21</v>
      </c>
      <c r="B12" s="18"/>
      <c r="C12" s="19">
        <f>C6*C11</f>
        <v>0</v>
      </c>
      <c r="D12" s="22"/>
      <c r="F12" s="74"/>
      <c r="G12" s="74"/>
      <c r="K12">
        <v>20</v>
      </c>
    </row>
    <row r="13" spans="1:11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11">
      <c r="A14" s="15" t="s">
        <v>15</v>
      </c>
      <c r="B14" s="18"/>
      <c r="C14" s="19">
        <f>C5</f>
        <v>3600</v>
      </c>
      <c r="D14" s="22"/>
      <c r="F14" s="74"/>
      <c r="G14" s="74"/>
    </row>
    <row r="15" spans="1:11">
      <c r="B15" s="18"/>
      <c r="C15" s="19"/>
      <c r="D15" s="22"/>
      <c r="F15" s="74"/>
      <c r="G15" s="74"/>
    </row>
    <row r="16" spans="1:11">
      <c r="A16" s="27" t="s">
        <v>23</v>
      </c>
      <c r="B16" s="28"/>
      <c r="C16" s="20">
        <f>C14+C13</f>
        <v>5600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98</v>
      </c>
      <c r="B18" s="7"/>
      <c r="C18" s="72">
        <v>776</v>
      </c>
      <c r="D18" s="72"/>
      <c r="E18" s="73"/>
      <c r="F18" s="74"/>
      <c r="G18" s="74"/>
    </row>
    <row r="19" spans="1:7">
      <c r="A19" s="15"/>
      <c r="B19" s="6"/>
      <c r="C19" s="29">
        <f>C18*C16</f>
        <v>4345600</v>
      </c>
      <c r="D19" s="74" t="s">
        <v>68</v>
      </c>
      <c r="E19" s="29"/>
      <c r="F19" s="74" t="s">
        <v>68</v>
      </c>
      <c r="G19" s="74"/>
    </row>
    <row r="20" spans="1:7">
      <c r="A20" s="15"/>
      <c r="B20" s="53">
        <f>C20*80%</f>
        <v>3302656</v>
      </c>
      <c r="C20" s="30">
        <f>C19*95%</f>
        <v>4128320</v>
      </c>
      <c r="D20" s="74" t="s">
        <v>24</v>
      </c>
      <c r="E20" s="30">
        <f>C20*90%</f>
        <v>3715488</v>
      </c>
      <c r="F20" s="74" t="s">
        <v>24</v>
      </c>
      <c r="G20" s="74"/>
    </row>
    <row r="21" spans="1:7">
      <c r="A21" s="15"/>
      <c r="C21" s="30">
        <f>C19*80%</f>
        <v>3476480</v>
      </c>
      <c r="D21" s="74" t="s">
        <v>25</v>
      </c>
      <c r="E21" s="30"/>
      <c r="F21" s="74" t="s">
        <v>25</v>
      </c>
      <c r="G21" s="74"/>
    </row>
    <row r="22" spans="1:7">
      <c r="A22" s="15"/>
      <c r="E22" s="60"/>
      <c r="F22" s="74"/>
      <c r="G22" s="74"/>
    </row>
    <row r="23" spans="1:7">
      <c r="A23" s="31" t="s">
        <v>26</v>
      </c>
      <c r="B23" s="32"/>
      <c r="C23" s="33">
        <f>C4*C18</f>
        <v>1552000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9053.3333333333339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56"/>
  <sheetViews>
    <sheetView topLeftCell="C1" zoomScale="70" zoomScaleNormal="70" workbookViewId="0">
      <selection activeCell="Q5" sqref="Q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9" si="0">N2</f>
        <v>0</v>
      </c>
      <c r="B2" s="4">
        <f t="shared" ref="B2:B9" si="1">Q2</f>
        <v>750</v>
      </c>
      <c r="C2" s="4">
        <f t="shared" ref="C2:C9" si="2">B2*1.2</f>
        <v>900</v>
      </c>
      <c r="D2" s="4">
        <f t="shared" ref="D2:D9" si="3">C2*1.2</f>
        <v>1080</v>
      </c>
      <c r="E2" s="5">
        <f t="shared" ref="E2:E9" si="4">R2</f>
        <v>4500000</v>
      </c>
      <c r="F2" s="4">
        <f t="shared" ref="F2:F9" si="5">ROUND((E2/B2),0)</f>
        <v>6000</v>
      </c>
      <c r="G2" s="4">
        <f t="shared" ref="G2:G9" si="6">ROUND((E2/C2),0)</f>
        <v>5000</v>
      </c>
      <c r="H2" s="4">
        <f t="shared" ref="H2:H9" si="7">ROUND((E2/D2),0)</f>
        <v>4167</v>
      </c>
      <c r="I2" s="4">
        <f t="shared" ref="I2:I9" si="8">T2</f>
        <v>0</v>
      </c>
      <c r="J2" s="4">
        <f t="shared" ref="J2:J9" si="9">U2</f>
        <v>0</v>
      </c>
      <c r="K2" s="71"/>
      <c r="L2" s="71"/>
      <c r="M2" s="71"/>
      <c r="N2" s="71"/>
      <c r="O2" s="71">
        <v>0</v>
      </c>
      <c r="P2" s="71">
        <f>O2/1.2</f>
        <v>0</v>
      </c>
      <c r="Q2" s="71">
        <v>750</v>
      </c>
      <c r="R2" s="2">
        <v>4500000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750</v>
      </c>
      <c r="C3" s="4">
        <f t="shared" si="2"/>
        <v>900</v>
      </c>
      <c r="D3" s="4">
        <f t="shared" si="3"/>
        <v>1080</v>
      </c>
      <c r="E3" s="5">
        <f t="shared" si="4"/>
        <v>4050000</v>
      </c>
      <c r="F3" s="4">
        <f t="shared" si="5"/>
        <v>5400</v>
      </c>
      <c r="G3" s="4">
        <f t="shared" si="6"/>
        <v>4500</v>
      </c>
      <c r="H3" s="4">
        <f t="shared" si="7"/>
        <v>3750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 t="shared" ref="P3" si="10">O3/1.2</f>
        <v>0</v>
      </c>
      <c r="Q3" s="71">
        <v>750</v>
      </c>
      <c r="R3" s="2">
        <v>4050000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600</v>
      </c>
      <c r="C4" s="4">
        <f t="shared" si="2"/>
        <v>720</v>
      </c>
      <c r="D4" s="4">
        <f t="shared" si="3"/>
        <v>864</v>
      </c>
      <c r="E4" s="5">
        <f t="shared" si="4"/>
        <v>4200000</v>
      </c>
      <c r="F4" s="4">
        <f t="shared" si="5"/>
        <v>7000</v>
      </c>
      <c r="G4" s="4">
        <f t="shared" si="6"/>
        <v>5833</v>
      </c>
      <c r="H4" s="4">
        <f t="shared" si="7"/>
        <v>4861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f>O4/1.2</f>
        <v>0</v>
      </c>
      <c r="Q4" s="71">
        <v>600</v>
      </c>
      <c r="R4" s="2">
        <v>4200000</v>
      </c>
      <c r="S4" s="2"/>
      <c r="T4" s="2"/>
    </row>
    <row r="5" spans="1:35">
      <c r="A5" s="4">
        <f t="shared" si="0"/>
        <v>0</v>
      </c>
      <c r="B5" s="4">
        <f t="shared" si="1"/>
        <v>688.19444444444446</v>
      </c>
      <c r="C5" s="4">
        <f t="shared" si="2"/>
        <v>825.83333333333337</v>
      </c>
      <c r="D5" s="4">
        <f t="shared" si="3"/>
        <v>991</v>
      </c>
      <c r="E5" s="5">
        <f t="shared" si="4"/>
        <v>3960000</v>
      </c>
      <c r="F5" s="4">
        <f t="shared" si="5"/>
        <v>5754</v>
      </c>
      <c r="G5" s="4">
        <f t="shared" si="6"/>
        <v>4795</v>
      </c>
      <c r="H5" s="4">
        <f t="shared" si="7"/>
        <v>3996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991</v>
      </c>
      <c r="P5" s="71">
        <f>O5/1.2</f>
        <v>825.83333333333337</v>
      </c>
      <c r="Q5" s="71">
        <f t="shared" ref="Q2:Q9" si="11">P5/1.2</f>
        <v>688.19444444444446</v>
      </c>
      <c r="R5" s="2">
        <v>3960000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 t="shared" ref="P6" si="12">O6/1.2</f>
        <v>0</v>
      </c>
      <c r="Q6" s="71">
        <f t="shared" si="11"/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f t="shared" si="11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71"/>
      <c r="L9" s="71"/>
      <c r="M9" s="71"/>
      <c r="N9" s="71"/>
      <c r="O9" s="71">
        <v>0</v>
      </c>
      <c r="P9" s="71">
        <f t="shared" ref="P9" si="13">O9/1.2</f>
        <v>0</v>
      </c>
      <c r="Q9" s="71">
        <f t="shared" si="11"/>
        <v>0</v>
      </c>
      <c r="R9" s="2">
        <v>0</v>
      </c>
      <c r="S9" s="2"/>
      <c r="T9" s="2"/>
    </row>
    <row r="10" spans="1:35">
      <c r="A10" s="4">
        <f t="shared" ref="A7:A10" si="14">N10</f>
        <v>0</v>
      </c>
      <c r="B10" s="4">
        <f t="shared" ref="B7:B10" si="15">Q10</f>
        <v>0</v>
      </c>
      <c r="C10" s="4">
        <f t="shared" ref="C7:C10" si="16">B10*1.2</f>
        <v>0</v>
      </c>
      <c r="D10" s="4">
        <f t="shared" ref="D7:D10" si="17">C10*1.2</f>
        <v>0</v>
      </c>
      <c r="E10" s="5">
        <f t="shared" ref="E7:E10" si="18">R10</f>
        <v>0</v>
      </c>
      <c r="F10" s="4" t="e">
        <f t="shared" ref="F7:F10" si="19">ROUND((E10/B10),0)</f>
        <v>#DIV/0!</v>
      </c>
      <c r="G10" s="4" t="e">
        <f t="shared" ref="G7:G10" si="20">ROUND((E10/C10),0)</f>
        <v>#DIV/0!</v>
      </c>
      <c r="H10" s="4" t="e">
        <f t="shared" ref="H7:H10" si="21">ROUND((E10/D10),0)</f>
        <v>#DIV/0!</v>
      </c>
      <c r="I10" s="4">
        <f t="shared" ref="I7:I10" si="22">T10</f>
        <v>0</v>
      </c>
      <c r="J10" s="4">
        <f t="shared" ref="J7:J10" si="23">U10</f>
        <v>0</v>
      </c>
      <c r="K10" s="71"/>
      <c r="L10" s="71"/>
      <c r="M10" s="71"/>
      <c r="N10" s="71"/>
      <c r="O10" s="71">
        <v>0</v>
      </c>
      <c r="P10" s="71">
        <f t="shared" ref="P10" si="24">O10/1.2</f>
        <v>0</v>
      </c>
      <c r="Q10" s="71">
        <f t="shared" ref="Q7:Q10" si="25">P10/1.2</f>
        <v>0</v>
      </c>
      <c r="R10" s="2">
        <v>0</v>
      </c>
      <c r="S10" s="2"/>
    </row>
    <row r="11" spans="1:35" ht="16.5">
      <c r="A11" s="4">
        <f t="shared" ref="A11:A12" si="26">N11</f>
        <v>0</v>
      </c>
      <c r="B11" s="4">
        <f t="shared" ref="B11:B12" si="27">Q11</f>
        <v>0</v>
      </c>
      <c r="C11" s="4">
        <f t="shared" ref="C11:C12" si="28">B11*1.2</f>
        <v>0</v>
      </c>
      <c r="D11" s="4">
        <f t="shared" ref="D11:D12" si="29">C11*1.2</f>
        <v>0</v>
      </c>
      <c r="E11" s="5">
        <f t="shared" ref="E11:E12" si="30">R11</f>
        <v>0</v>
      </c>
      <c r="F11" s="4" t="e">
        <f t="shared" ref="F11:F12" si="31">ROUND((E11/B11),0)</f>
        <v>#DIV/0!</v>
      </c>
      <c r="G11" s="4" t="e">
        <f t="shared" ref="G11:G12" si="32">ROUND((E11/C11),0)</f>
        <v>#DIV/0!</v>
      </c>
      <c r="H11" s="4" t="e">
        <f t="shared" ref="H11:H12" si="33">ROUND((E11/D11),0)</f>
        <v>#DIV/0!</v>
      </c>
      <c r="I11" s="4">
        <f t="shared" ref="I11:I12" si="34">T11</f>
        <v>0</v>
      </c>
      <c r="J11" s="4">
        <f t="shared" ref="J11:J12" si="35">U11</f>
        <v>0</v>
      </c>
      <c r="K11" s="71"/>
      <c r="L11" s="71"/>
      <c r="M11" s="71"/>
      <c r="N11" s="71"/>
      <c r="O11" s="71">
        <v>0</v>
      </c>
      <c r="P11" s="71">
        <f>O11/1.2</f>
        <v>0</v>
      </c>
      <c r="Q11" s="71">
        <f t="shared" ref="Q11:Q12" si="36">P11/1.2</f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6"/>
        <v>0</v>
      </c>
      <c r="B12" s="4">
        <f t="shared" si="27"/>
        <v>0</v>
      </c>
      <c r="C12" s="4">
        <f t="shared" si="28"/>
        <v>0</v>
      </c>
      <c r="D12" s="4">
        <f t="shared" si="29"/>
        <v>0</v>
      </c>
      <c r="E12" s="5">
        <f t="shared" si="30"/>
        <v>0</v>
      </c>
      <c r="F12" s="4" t="e">
        <f t="shared" si="31"/>
        <v>#DIV/0!</v>
      </c>
      <c r="G12" s="4" t="e">
        <f t="shared" si="32"/>
        <v>#DIV/0!</v>
      </c>
      <c r="H12" s="4" t="e">
        <f t="shared" si="33"/>
        <v>#DIV/0!</v>
      </c>
      <c r="I12" s="4">
        <f t="shared" si="34"/>
        <v>0</v>
      </c>
      <c r="J12" s="4">
        <f t="shared" si="35"/>
        <v>0</v>
      </c>
      <c r="K12" s="71"/>
      <c r="L12" s="71"/>
      <c r="M12" s="71"/>
      <c r="N12" s="71"/>
      <c r="O12" s="71">
        <v>0</v>
      </c>
      <c r="P12" s="71">
        <f>O12/1.2</f>
        <v>0</v>
      </c>
      <c r="Q12" s="71">
        <f t="shared" si="36"/>
        <v>0</v>
      </c>
      <c r="R12" s="2">
        <v>0</v>
      </c>
      <c r="S12" s="2"/>
      <c r="V12" s="68"/>
    </row>
    <row r="13" spans="1:35">
      <c r="A13" s="4">
        <f t="shared" ref="A13:A15" si="37">N13</f>
        <v>0</v>
      </c>
      <c r="B13" s="4">
        <f t="shared" ref="B13:B15" si="38">Q13</f>
        <v>0</v>
      </c>
      <c r="C13" s="4">
        <f t="shared" ref="C13:C15" si="39">B13*1.2</f>
        <v>0</v>
      </c>
      <c r="D13" s="4">
        <f t="shared" ref="D13:D15" si="40">C13*1.2</f>
        <v>0</v>
      </c>
      <c r="E13" s="5">
        <f t="shared" ref="E13:E15" si="41">R13</f>
        <v>0</v>
      </c>
      <c r="F13" s="4" t="e">
        <f t="shared" ref="F13:F15" si="42">ROUND((E13/B13),0)</f>
        <v>#DIV/0!</v>
      </c>
      <c r="G13" s="4" t="e">
        <f t="shared" ref="G13:G15" si="43">ROUND((E13/C13),0)</f>
        <v>#DIV/0!</v>
      </c>
      <c r="H13" s="4" t="e">
        <f t="shared" ref="H13:H15" si="44">ROUND((E13/D13),0)</f>
        <v>#DIV/0!</v>
      </c>
      <c r="I13" s="4">
        <f t="shared" ref="I13:I15" si="45">T13</f>
        <v>0</v>
      </c>
      <c r="J13" s="4">
        <f t="shared" ref="J13:J15" si="46">U13</f>
        <v>0</v>
      </c>
      <c r="K13" s="71"/>
      <c r="L13" s="71"/>
      <c r="M13" s="71"/>
      <c r="N13" s="71"/>
      <c r="O13" s="71">
        <v>0</v>
      </c>
      <c r="P13" s="71">
        <f t="shared" ref="P13" si="47">O13/1.2</f>
        <v>0</v>
      </c>
      <c r="Q13" s="71">
        <f t="shared" ref="Q13:Q15" si="48">P13/1.2</f>
        <v>0</v>
      </c>
      <c r="R13" s="2">
        <v>0</v>
      </c>
      <c r="S13" s="2"/>
    </row>
    <row r="14" spans="1:35">
      <c r="A14" s="4">
        <f t="shared" si="37"/>
        <v>0</v>
      </c>
      <c r="B14" s="4">
        <f t="shared" si="38"/>
        <v>0</v>
      </c>
      <c r="C14" s="4">
        <f t="shared" si="39"/>
        <v>0</v>
      </c>
      <c r="D14" s="4">
        <f t="shared" si="40"/>
        <v>0</v>
      </c>
      <c r="E14" s="5">
        <f t="shared" si="41"/>
        <v>0</v>
      </c>
      <c r="F14" s="4" t="e">
        <f t="shared" si="42"/>
        <v>#DIV/0!</v>
      </c>
      <c r="G14" s="4" t="e">
        <f t="shared" si="43"/>
        <v>#DIV/0!</v>
      </c>
      <c r="H14" s="4" t="e">
        <f t="shared" si="44"/>
        <v>#DIV/0!</v>
      </c>
      <c r="I14" s="4">
        <f t="shared" si="45"/>
        <v>0</v>
      </c>
      <c r="J14" s="4">
        <f t="shared" si="46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48"/>
        <v>0</v>
      </c>
      <c r="R14" s="2">
        <v>0</v>
      </c>
      <c r="S14" s="2"/>
    </row>
    <row r="15" spans="1:35">
      <c r="A15" s="4">
        <f t="shared" si="37"/>
        <v>0</v>
      </c>
      <c r="B15" s="4">
        <f t="shared" si="38"/>
        <v>0</v>
      </c>
      <c r="C15" s="4">
        <f t="shared" si="39"/>
        <v>0</v>
      </c>
      <c r="D15" s="4">
        <f t="shared" si="40"/>
        <v>0</v>
      </c>
      <c r="E15" s="5">
        <f t="shared" si="41"/>
        <v>0</v>
      </c>
      <c r="F15" s="4" t="e">
        <f t="shared" si="42"/>
        <v>#DIV/0!</v>
      </c>
      <c r="G15" s="4" t="e">
        <f t="shared" si="43"/>
        <v>#DIV/0!</v>
      </c>
      <c r="H15" s="4" t="e">
        <f t="shared" si="44"/>
        <v>#DIV/0!</v>
      </c>
      <c r="I15" s="4">
        <f t="shared" si="45"/>
        <v>0</v>
      </c>
      <c r="J15" s="4">
        <f t="shared" si="46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48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49">N17</f>
        <v>0</v>
      </c>
      <c r="B17" s="4">
        <f t="shared" ref="B17:B19" si="50">Q17</f>
        <v>0</v>
      </c>
      <c r="C17" s="4">
        <f t="shared" ref="C17:C19" si="51">B17*1.2</f>
        <v>0</v>
      </c>
      <c r="D17" s="4">
        <f t="shared" ref="D17:D19" si="52">C17*1.2</f>
        <v>0</v>
      </c>
      <c r="E17" s="5">
        <f t="shared" ref="E17:E19" si="53">R17</f>
        <v>0</v>
      </c>
      <c r="F17" s="4" t="e">
        <f t="shared" ref="F17:F19" si="54">ROUND((E17/B17),0)</f>
        <v>#DIV/0!</v>
      </c>
      <c r="G17" s="4" t="e">
        <f t="shared" ref="G17:G19" si="55">ROUND((E17/C17),0)</f>
        <v>#DIV/0!</v>
      </c>
      <c r="H17" s="4" t="e">
        <f t="shared" ref="H17:H19" si="56">ROUND((E17/D17),0)</f>
        <v>#DIV/0!</v>
      </c>
      <c r="I17" s="4">
        <f t="shared" ref="I17:J19" si="57">T17</f>
        <v>0</v>
      </c>
      <c r="J17" s="4">
        <f t="shared" si="57"/>
        <v>0</v>
      </c>
      <c r="O17">
        <v>0</v>
      </c>
      <c r="P17">
        <f t="shared" ref="P17" si="58">O17/1.2</f>
        <v>0</v>
      </c>
      <c r="Q17">
        <f t="shared" ref="Q17:Q18" si="59">P17/1.2</f>
        <v>0</v>
      </c>
      <c r="R17" s="2">
        <v>0</v>
      </c>
      <c r="S17" s="2"/>
    </row>
    <row r="18" spans="1:19">
      <c r="A18" s="4">
        <f t="shared" si="49"/>
        <v>0</v>
      </c>
      <c r="B18" s="4">
        <f t="shared" si="50"/>
        <v>0</v>
      </c>
      <c r="C18" s="4">
        <f t="shared" si="51"/>
        <v>0</v>
      </c>
      <c r="D18" s="4">
        <f t="shared" si="52"/>
        <v>0</v>
      </c>
      <c r="E18" s="5">
        <f t="shared" si="53"/>
        <v>0</v>
      </c>
      <c r="F18" s="4" t="e">
        <f t="shared" si="54"/>
        <v>#DIV/0!</v>
      </c>
      <c r="G18" s="4" t="e">
        <f t="shared" si="55"/>
        <v>#DIV/0!</v>
      </c>
      <c r="H18" s="4" t="e">
        <f t="shared" si="56"/>
        <v>#DIV/0!</v>
      </c>
      <c r="I18" s="4">
        <f t="shared" si="57"/>
        <v>0</v>
      </c>
      <c r="J18" s="4">
        <f t="shared" si="57"/>
        <v>0</v>
      </c>
      <c r="O18">
        <v>0</v>
      </c>
      <c r="P18">
        <f>O18/1.2</f>
        <v>0</v>
      </c>
      <c r="Q18">
        <f t="shared" si="59"/>
        <v>0</v>
      </c>
      <c r="R18" s="2">
        <v>0</v>
      </c>
      <c r="S18" s="2"/>
    </row>
    <row r="19" spans="1:19">
      <c r="A19" s="4">
        <f t="shared" si="49"/>
        <v>0</v>
      </c>
      <c r="B19" s="4">
        <f t="shared" si="50"/>
        <v>0</v>
      </c>
      <c r="C19" s="4">
        <f t="shared" si="51"/>
        <v>0</v>
      </c>
      <c r="D19" s="4">
        <f t="shared" si="52"/>
        <v>0</v>
      </c>
      <c r="E19" s="5">
        <f t="shared" si="53"/>
        <v>0</v>
      </c>
      <c r="F19" s="4" t="e">
        <f t="shared" si="54"/>
        <v>#DIV/0!</v>
      </c>
      <c r="G19" s="4" t="e">
        <f t="shared" si="55"/>
        <v>#DIV/0!</v>
      </c>
      <c r="H19" s="4" t="e">
        <f t="shared" si="56"/>
        <v>#DIV/0!</v>
      </c>
      <c r="I19" s="4">
        <f t="shared" si="57"/>
        <v>0</v>
      </c>
      <c r="J19" s="4">
        <f t="shared" si="57"/>
        <v>0</v>
      </c>
      <c r="O19" s="71">
        <v>0</v>
      </c>
      <c r="P19" s="71">
        <f>O19/1.2</f>
        <v>0</v>
      </c>
      <c r="Q19" s="71">
        <f t="shared" ref="Q19" si="60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workbookViewId="0">
      <selection activeCell="F4" sqref="F4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6" zoomScale="115" zoomScaleNormal="115" workbookViewId="0">
      <selection activeCell="E10" sqref="E1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7" sqref="G7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topLeftCell="A7" zoomScale="115" zoomScaleNormal="115" workbookViewId="0">
      <selection activeCell="F17" sqref="F17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E9:I19"/>
  <sheetViews>
    <sheetView topLeftCell="A4" workbookViewId="0">
      <selection activeCell="E17" sqref="E17"/>
    </sheetView>
  </sheetViews>
  <sheetFormatPr defaultRowHeight="15"/>
  <sheetData>
    <row r="9" spans="7:9">
      <c r="G9" s="71"/>
      <c r="H9" s="71"/>
      <c r="I9" s="71"/>
    </row>
    <row r="10" spans="7:9">
      <c r="G10" s="71"/>
      <c r="H10" s="71"/>
      <c r="I10" s="71"/>
    </row>
    <row r="11" spans="7:9">
      <c r="G11" s="71"/>
      <c r="H11" s="71"/>
      <c r="I11" s="71"/>
    </row>
    <row r="12" spans="7:9">
      <c r="G12" s="71"/>
      <c r="H12" s="71"/>
      <c r="I12" s="71"/>
    </row>
    <row r="13" spans="7:9">
      <c r="G13" s="71"/>
      <c r="H13" s="71"/>
      <c r="I13" s="71"/>
    </row>
    <row r="14" spans="7:9">
      <c r="G14" s="71"/>
      <c r="H14" s="71"/>
      <c r="I14" s="71"/>
    </row>
    <row r="15" spans="7:9">
      <c r="G15" s="71"/>
      <c r="H15" s="71"/>
      <c r="I15" s="71"/>
    </row>
    <row r="16" spans="7:9">
      <c r="G16" s="71"/>
      <c r="H16" s="71"/>
      <c r="I16" s="71"/>
    </row>
    <row r="17" spans="5:9">
      <c r="E17" s="71"/>
      <c r="G17" s="71"/>
      <c r="H17" s="71"/>
      <c r="I17" s="71"/>
    </row>
    <row r="18" spans="5:9">
      <c r="G18" s="71"/>
    </row>
    <row r="19" spans="5:9">
      <c r="G19" s="7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 4</vt:lpstr>
      <vt:lpstr>Measurement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2023-11-03T09:08:10Z</dcterms:modified>
</cp:coreProperties>
</file>