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ai Bhagawan Bhoria\"/>
    </mc:Choice>
  </mc:AlternateContent>
  <xr:revisionPtr revIDLastSave="0" documentId="13_ncr:1_{05EF5EE3-D5DD-45BB-8958-4DDF29B9A394}" xr6:coauthVersionLast="36" xr6:coauthVersionMax="36" xr10:uidLastSave="{00000000-0000-0000-0000-000000000000}"/>
  <bookViews>
    <workbookView xWindow="0" yWindow="0" windowWidth="28800" windowHeight="12105" activeTab="6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Q12" i="4" l="1"/>
  <c r="P12" i="4"/>
  <c r="P11" i="4"/>
  <c r="Q11" i="4" s="1"/>
  <c r="Q10" i="4"/>
  <c r="P10" i="4"/>
  <c r="P9" i="4"/>
  <c r="Q9" i="4" s="1"/>
  <c r="P8" i="4"/>
  <c r="P7" i="4"/>
  <c r="P6" i="4"/>
  <c r="P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<sst xmlns="http://schemas.openxmlformats.org/spreadsheetml/2006/main" count="29" uniqueCount="24">
  <si>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</si>
  <si>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</si>
  <si>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</si>
  <si>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</si>
  <si>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</si>
  <si>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</si>
  <si>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</si>
  <si>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</si>
  <si>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</si>
  <si>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</si>
  <si>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</si>
  <si>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</si>
  <si>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</si>
  <si>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</si>
  <si>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</si>
  <si>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</si>
  <si>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jeevan nagar</t>
  </si>
  <si>
    <t xml:space="preserve">for same flat </t>
  </si>
  <si>
    <t>11&amp;12</t>
  </si>
  <si>
    <t>f. no. 11 &amp; 12, 2nd floor, panchsheel, jeevan nagar, andheri west</t>
  </si>
  <si>
    <t>850 sft each</t>
  </si>
  <si>
    <t>aunction - 12.09.23 - 3.43 cr</t>
  </si>
  <si>
    <t>mca</t>
  </si>
  <si>
    <t>Oc - 1982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</si>
</sst>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297528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B9B220-DD30-416E-854C-C3FF4AC9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47128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173686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78E29-E5DD-467D-B94B-F04C5578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23286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183212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E6A43-3B12-4D79-A6A3-CFD8581AA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32812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421115</xdr:colOff>
      <xdr:row>44</xdr:row>
      <xdr:rowOff>1097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C3727-13B3-4D4F-9876-97398A77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41915" cy="7859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411844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55B4A-889C-4C0A-BEA2-3109E3EB1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261444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345160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696F0-BA98-412A-941D-06F4A764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94760" cy="90690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411674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16C53-D11D-4507-B47C-6B57B335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42074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="115" zoomScaleNormal="115" workbookViewId="0">
      <selection activeCell="C20" sqref="C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833.33333333333337</v>
      </c>
      <c r="C2" s="4">
        <f>B2*1.2</f>
        <v>1000</v>
      </c>
      <c r="D2" s="4">
        <f t="shared" ref="D2:D13" si="2">C2*1.2</f>
        <v>1200</v>
      </c>
      <c r="E2" s="5">
        <f t="shared" ref="E2:E13" si="3">R2</f>
        <v>18500000</v>
      </c>
      <c r="F2" s="10">
        <f t="shared" ref="F2:F13" si="4">ROUND((E2/B2),0)</f>
        <v>22200</v>
      </c>
      <c r="G2" s="10">
        <f t="shared" ref="G2:G13" si="5">ROUND((E2/C2),0)</f>
        <v>18500</v>
      </c>
      <c r="H2" s="10">
        <f t="shared" ref="H2:H13" si="6">ROUND((E2/D2),0)</f>
        <v>15417</v>
      </c>
      <c r="I2" s="4" t="e">
        <f>#REF!</f>
        <v>#REF!</v>
      </c>
      <c r="J2" s="4" t="str">
        <f t="shared" ref="J2:J13" si="7">S2</f>
        <v>jeevan nagar</v>
      </c>
      <c r="O2">
        <v>0</v>
      </c>
      <c r="P2">
        <v>1000</v>
      </c>
      <c r="Q2">
        <f t="shared" ref="Q2:Q12" si="8">P2/1.2</f>
        <v>833.33333333333337</v>
      </c>
      <c r="R2" s="2">
        <v>18500000</v>
      </c>
      <c r="S2" s="8" t="s">
        <v>16</v>
      </c>
      <c r="T2" s="8"/>
    </row>
    <row r="3" spans="1:22" x14ac:dyDescent="0.25">
      <c r="A3" s="4">
        <f t="shared" si="0"/>
        <v>0</v>
      </c>
      <c r="B3" s="4">
        <f t="shared" si="1"/>
        <v>630</v>
      </c>
      <c r="C3" s="4">
        <f t="shared" ref="C3:C15" si="9">B3*1.2</f>
        <v>756</v>
      </c>
      <c r="D3" s="4">
        <f t="shared" si="2"/>
        <v>907.19999999999993</v>
      </c>
      <c r="E3" s="5">
        <f t="shared" si="3"/>
        <v>16000000</v>
      </c>
      <c r="F3" s="15">
        <f t="shared" si="4"/>
        <v>25397</v>
      </c>
      <c r="G3" s="10">
        <f t="shared" si="5"/>
        <v>21164</v>
      </c>
      <c r="H3" s="10">
        <f t="shared" si="6"/>
        <v>17637</v>
      </c>
      <c r="I3" s="4" t="e">
        <f>#REF!</f>
        <v>#REF!</v>
      </c>
      <c r="J3" s="4" t="str">
        <f t="shared" si="7"/>
        <v>jeevan nagar</v>
      </c>
      <c r="O3">
        <v>0</v>
      </c>
      <c r="P3">
        <f t="shared" ref="P3:P12" si="10">O3/1.2</f>
        <v>0</v>
      </c>
      <c r="Q3">
        <v>630</v>
      </c>
      <c r="R3" s="2">
        <v>16000000</v>
      </c>
      <c r="S3" s="8" t="s">
        <v>16</v>
      </c>
      <c r="T3" s="8"/>
    </row>
    <row r="4" spans="1:22" x14ac:dyDescent="0.25">
      <c r="A4" s="4">
        <f t="shared" si="0"/>
        <v>0</v>
      </c>
      <c r="B4" s="4">
        <f t="shared" si="1"/>
        <v>623.33333333333337</v>
      </c>
      <c r="C4" s="4">
        <f t="shared" si="9"/>
        <v>748</v>
      </c>
      <c r="D4" s="4">
        <f t="shared" si="2"/>
        <v>897.6</v>
      </c>
      <c r="E4" s="5">
        <f t="shared" si="3"/>
        <v>22000000</v>
      </c>
      <c r="F4" s="10">
        <f t="shared" si="4"/>
        <v>35294</v>
      </c>
      <c r="G4" s="10">
        <f t="shared" si="5"/>
        <v>29412</v>
      </c>
      <c r="H4" s="10">
        <f t="shared" si="6"/>
        <v>24510</v>
      </c>
      <c r="I4" s="4" t="e">
        <f>#REF!</f>
        <v>#REF!</v>
      </c>
      <c r="J4" s="4" t="str">
        <f t="shared" si="7"/>
        <v>jeevan nagar</v>
      </c>
      <c r="O4">
        <v>0</v>
      </c>
      <c r="P4">
        <v>748</v>
      </c>
      <c r="Q4">
        <f t="shared" si="8"/>
        <v>623.33333333333337</v>
      </c>
      <c r="R4" s="2">
        <v>22000000</v>
      </c>
      <c r="S4" s="8" t="s">
        <v>16</v>
      </c>
      <c r="T4" s="8"/>
    </row>
    <row r="5" spans="1:22" s="18" customFormat="1" x14ac:dyDescent="0.25">
      <c r="A5" s="16">
        <f t="shared" si="0"/>
        <v>0</v>
      </c>
      <c r="B5" s="16">
        <f t="shared" si="1"/>
        <v>1700</v>
      </c>
      <c r="C5" s="16">
        <f t="shared" si="9"/>
        <v>2040</v>
      </c>
      <c r="D5" s="16">
        <f t="shared" si="2"/>
        <v>2448</v>
      </c>
      <c r="E5" s="17">
        <f t="shared" si="3"/>
        <v>31800000</v>
      </c>
      <c r="F5" s="16">
        <f t="shared" si="4"/>
        <v>18706</v>
      </c>
      <c r="G5" s="16">
        <f t="shared" si="5"/>
        <v>15588</v>
      </c>
      <c r="H5" s="16">
        <f t="shared" si="6"/>
        <v>12990</v>
      </c>
      <c r="I5" s="16" t="e">
        <f>#REF!</f>
        <v>#REF!</v>
      </c>
      <c r="J5" s="16" t="str">
        <f t="shared" si="7"/>
        <v xml:space="preserve">for same flat </v>
      </c>
      <c r="O5" s="18">
        <v>0</v>
      </c>
      <c r="P5" s="18">
        <f t="shared" si="10"/>
        <v>0</v>
      </c>
      <c r="Q5" s="18">
        <v>1700</v>
      </c>
      <c r="R5" s="19">
        <v>31800000</v>
      </c>
      <c r="S5" s="15" t="s">
        <v>17</v>
      </c>
      <c r="T5" s="11"/>
    </row>
    <row r="6" spans="1:22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5">
        <f t="shared" si="3"/>
        <v>17200000</v>
      </c>
      <c r="F6" s="15">
        <f t="shared" si="4"/>
        <v>24571</v>
      </c>
      <c r="G6" s="15">
        <f t="shared" si="5"/>
        <v>20476</v>
      </c>
      <c r="H6" s="10">
        <f t="shared" si="6"/>
        <v>17063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700</v>
      </c>
      <c r="R6" s="2">
        <v>17200000</v>
      </c>
      <c r="S6" s="8"/>
      <c r="T6" s="8"/>
    </row>
    <row r="7" spans="1:22" x14ac:dyDescent="0.25">
      <c r="A7" s="4">
        <f t="shared" si="0"/>
        <v>0</v>
      </c>
      <c r="B7" s="4">
        <f t="shared" si="1"/>
        <v>448</v>
      </c>
      <c r="C7" s="4">
        <f t="shared" si="9"/>
        <v>537.6</v>
      </c>
      <c r="D7" s="4">
        <f t="shared" si="2"/>
        <v>645.12</v>
      </c>
      <c r="E7" s="5">
        <f t="shared" si="3"/>
        <v>12000000</v>
      </c>
      <c r="F7" s="15">
        <f t="shared" si="4"/>
        <v>26786</v>
      </c>
      <c r="G7" s="10">
        <f t="shared" si="5"/>
        <v>22321</v>
      </c>
      <c r="H7" s="10">
        <f t="shared" si="6"/>
        <v>18601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448</v>
      </c>
      <c r="R7" s="2">
        <v>12000000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20">
        <f t="shared" si="3"/>
        <v>21900000</v>
      </c>
      <c r="F8" s="10">
        <f t="shared" si="4"/>
        <v>33692</v>
      </c>
      <c r="G8" s="10">
        <f t="shared" si="5"/>
        <v>28077</v>
      </c>
      <c r="H8" s="10">
        <f t="shared" si="6"/>
        <v>23397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10"/>
        <v>0</v>
      </c>
      <c r="Q8" s="8">
        <v>650</v>
      </c>
      <c r="R8" s="21">
        <v>21900000</v>
      </c>
      <c r="S8" s="8"/>
      <c r="T8" s="8"/>
      <c r="U8" s="8"/>
      <c r="V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20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 s="8">
        <f t="shared" si="10"/>
        <v>0</v>
      </c>
      <c r="Q9" s="8">
        <f t="shared" si="8"/>
        <v>0</v>
      </c>
      <c r="R9" s="21">
        <v>0</v>
      </c>
      <c r="S9" s="8"/>
      <c r="T9" s="8"/>
      <c r="U9" s="8"/>
      <c r="V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20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 s="8">
        <f t="shared" si="10"/>
        <v>0</v>
      </c>
      <c r="Q10" s="8">
        <f t="shared" si="8"/>
        <v>0</v>
      </c>
      <c r="R10" s="21">
        <v>0</v>
      </c>
      <c r="S10" s="8"/>
      <c r="T10" s="8"/>
      <c r="U10" s="8"/>
      <c r="V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6:24" x14ac:dyDescent="0.25">
      <c r="G18" t="s">
        <v>19</v>
      </c>
    </row>
    <row r="19" spans="6:24" x14ac:dyDescent="0.25">
      <c r="F19" s="7" t="s">
        <v>18</v>
      </c>
      <c r="G19" t="s">
        <v>13</v>
      </c>
      <c r="H19">
        <v>1700</v>
      </c>
      <c r="J19" t="s">
        <v>20</v>
      </c>
    </row>
    <row r="20" spans="6:24" x14ac:dyDescent="0.25">
      <c r="G20" t="s">
        <v>14</v>
      </c>
      <c r="H20">
        <v>24500</v>
      </c>
    </row>
    <row r="21" spans="6:24" x14ac:dyDescent="0.25">
      <c r="G21" t="s">
        <v>15</v>
      </c>
      <c r="H21">
        <f>H20*H19</f>
        <v>41650000</v>
      </c>
      <c r="O21" t="s">
        <v>22</v>
      </c>
      <c r="P21">
        <v>1742</v>
      </c>
    </row>
    <row r="22" spans="6:24" x14ac:dyDescent="0.25">
      <c r="G22" s="6"/>
      <c r="H22" s="6"/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M46" sqref="M4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2023-11-03T06:24:30Z</dcterms:modified>
</cp:coreProperties>
</file>