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Ganesh Laxman Deshmukh - SBI\"/>
    </mc:Choice>
  </mc:AlternateContent>
  <xr:revisionPtr revIDLastSave="0" documentId="13_ncr:1_{95C834C1-44FC-401F-B0EA-AE30A5D419F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P7" i="4" l="1"/>
  <c r="Q7" i="4" s="1"/>
  <c r="B7" i="4" s="1"/>
  <c r="C7" i="4" s="1"/>
  <c r="D7" i="4" s="1"/>
  <c r="J7" i="4"/>
  <c r="I7" i="4"/>
  <c r="E7" i="4"/>
  <c r="A7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B13" i="4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8" i="4" l="1"/>
  <c r="H17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<sst xmlns="http://schemas.openxmlformats.org/spreadsheetml/2006/main" count="47" uniqueCount="41">
  <si>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</si>
  <si>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</si>
  <si>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</si>
  <si>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</si>
  <si>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</si>
  <si>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</si>
  <si>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</si>
  <si>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</si>
  <si>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</si>
  <si>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</si>
  <si>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</si>
  <si>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</si>
  <si>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</si>
  <si>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</si>
  <si>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</si>
  <si>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</si>
  <si>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</si>
  <si>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</si>
  <si>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</si>
  <si>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</si>
  <si>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</si>
  <si>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</si>
  <si>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</si>
  <si>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</si>
  <si>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</si>
  <si>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</si>
  <si>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</si>
  <si>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</si>
  <si>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</si>
  <si>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</si>
  <si>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</si>
  <si>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</si>
  <si>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</si>
  <si>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</si>
  <si>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</si>
  <si>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</si>
  <si>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</si>
  <si>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</si>
  <si>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SPL PBB Fort )  - GANESH LAXMAN DESHMUKH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</si>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</sst>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415123</xdr:colOff>
      <xdr:row>6</xdr:row>
      <xdr:rowOff>38100</xdr:rowOff>
    </xdr:from>
    <xdr:to>
      <xdr:col>27</xdr:col>
      <xdr:colOff>450206</xdr:colOff>
      <xdr:row>31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740FA-26FD-4664-8D61-80E82C5FE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3923" y="1181100"/>
          <a:ext cx="14665483" cy="4867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1</xdr:row>
      <xdr:rowOff>0</xdr:rowOff>
    </xdr:from>
    <xdr:to>
      <xdr:col>24</xdr:col>
      <xdr:colOff>211244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5A77D-3259-4844-B6F5-8857B977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190500"/>
          <a:ext cx="12136544" cy="7001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572856</xdr:colOff>
      <xdr:row>40</xdr:row>
      <xdr:rowOff>86641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8BA7A0-A295-4118-AA7A-E561AFC3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716856" cy="6563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192569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E308C-B6AD-4B63-A764-F252B3F7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22969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154378</xdr:colOff>
      <xdr:row>50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1408E-E0B8-4FCD-8C25-AE5AB93E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75178" cy="9097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545128</xdr:colOff>
      <xdr:row>48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8A2DC-6C81-4E3D-A61B-0C11B82E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85128" cy="7992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592419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D38C61-25F5-40E7-855B-6C4DF780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394019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363702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14703-CB56-401F-8547-A5FC598E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55702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258913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775AE-D480-402A-BA89-D7FC8DD1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50913" cy="6287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411249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A133-AD8B-4C06-8845-B211F0B4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93649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X21" sqref="X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0" s="44" customFormat="1" x14ac:dyDescent="0.25">
      <c r="A3" s="42">
        <f t="shared" ref="A3:A8" si="0">N3</f>
        <v>0</v>
      </c>
      <c r="B3" s="42">
        <f t="shared" ref="B3:B8" si="1">Q3</f>
        <v>389.16666666666669</v>
      </c>
      <c r="C3" s="42">
        <f>B3*1.2</f>
        <v>467</v>
      </c>
      <c r="D3" s="42">
        <f t="shared" ref="D3:D8" si="2">C3*1.2</f>
        <v>560.4</v>
      </c>
      <c r="E3" s="43">
        <f t="shared" ref="E3:E8" si="3">R3</f>
        <v>4875680</v>
      </c>
      <c r="F3" s="42">
        <f t="shared" ref="F3:F8" si="4">ROUND((E3/B3),0)</f>
        <v>12529</v>
      </c>
      <c r="G3" s="42">
        <f t="shared" ref="G3:G8" si="5">ROUND((E3/C3),0)</f>
        <v>10440</v>
      </c>
      <c r="H3" s="42">
        <f t="shared" ref="H3:H8" si="6">ROUND((E3/D3),0)</f>
        <v>8700</v>
      </c>
      <c r="I3" s="42" t="e">
        <f>#REF!</f>
        <v>#REF!</v>
      </c>
      <c r="J3" s="42">
        <f t="shared" ref="J3:J8" si="7">S3</f>
        <v>0</v>
      </c>
      <c r="O3" s="44">
        <v>0</v>
      </c>
      <c r="P3" s="44">
        <v>467</v>
      </c>
      <c r="Q3" s="44">
        <f t="shared" ref="P3:Q8" si="8">P3/1.2</f>
        <v>389.16666666666669</v>
      </c>
      <c r="R3" s="45">
        <v>4875680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7" t="s">
        <v>37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280</v>
      </c>
      <c r="C10" s="4">
        <f>B10*1.2</f>
        <v>336</v>
      </c>
      <c r="D10" s="4">
        <f t="shared" ref="D10:D19" si="23">C10*1.2</f>
        <v>403.2</v>
      </c>
      <c r="E10" s="5">
        <f t="shared" ref="E10:E19" si="24">R10</f>
        <v>5999000</v>
      </c>
      <c r="F10" s="10">
        <f t="shared" ref="F10:F19" si="25">ROUND((E10/B10),0)</f>
        <v>21425</v>
      </c>
      <c r="G10" s="10">
        <f t="shared" ref="G10:G19" si="26">ROUND((E10/C10),0)</f>
        <v>17854</v>
      </c>
      <c r="H10" s="10">
        <f t="shared" ref="H10:H19" si="27">ROUND((E10/D10),0)</f>
        <v>14878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280</v>
      </c>
      <c r="R10" s="2">
        <v>5999000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380</v>
      </c>
      <c r="C11" s="4">
        <f t="shared" ref="C11:C19" si="30">B11*1.2</f>
        <v>456</v>
      </c>
      <c r="D11" s="4">
        <f t="shared" si="23"/>
        <v>547.19999999999993</v>
      </c>
      <c r="E11" s="5">
        <f t="shared" si="24"/>
        <v>8500000</v>
      </c>
      <c r="F11" s="10">
        <f t="shared" si="25"/>
        <v>22368</v>
      </c>
      <c r="G11" s="10">
        <f t="shared" si="26"/>
        <v>18640</v>
      </c>
      <c r="H11" s="10">
        <f t="shared" si="27"/>
        <v>15534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380</v>
      </c>
      <c r="R11" s="2">
        <v>8500000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385</v>
      </c>
      <c r="C12" s="4">
        <f t="shared" si="30"/>
        <v>462</v>
      </c>
      <c r="D12" s="4">
        <f t="shared" si="23"/>
        <v>554.4</v>
      </c>
      <c r="E12" s="5">
        <f t="shared" si="24"/>
        <v>8600000</v>
      </c>
      <c r="F12" s="10">
        <f t="shared" si="25"/>
        <v>22338</v>
      </c>
      <c r="G12" s="10">
        <f t="shared" si="26"/>
        <v>18615</v>
      </c>
      <c r="H12" s="10">
        <f t="shared" si="27"/>
        <v>15512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385</v>
      </c>
      <c r="R12" s="2">
        <v>8600000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454.16666666666669</v>
      </c>
      <c r="C13" s="4">
        <f t="shared" si="30"/>
        <v>545</v>
      </c>
      <c r="D13" s="10">
        <f t="shared" si="23"/>
        <v>654</v>
      </c>
      <c r="E13" s="46">
        <f t="shared" si="24"/>
        <v>9100000</v>
      </c>
      <c r="F13" s="10">
        <f t="shared" si="25"/>
        <v>20037</v>
      </c>
      <c r="G13" s="10">
        <f t="shared" si="26"/>
        <v>16697</v>
      </c>
      <c r="H13" s="10">
        <f t="shared" si="27"/>
        <v>13914</v>
      </c>
      <c r="I13" s="10" t="e">
        <f>#REF!</f>
        <v>#REF!</v>
      </c>
      <c r="J13" s="4">
        <f t="shared" si="28"/>
        <v>0</v>
      </c>
      <c r="O13">
        <v>0</v>
      </c>
      <c r="P13">
        <v>545</v>
      </c>
      <c r="Q13">
        <f t="shared" si="29"/>
        <v>454.16666666666669</v>
      </c>
      <c r="R13" s="2">
        <v>9100000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437</v>
      </c>
      <c r="C14" s="4">
        <f t="shared" si="30"/>
        <v>524.4</v>
      </c>
      <c r="D14" s="10">
        <f t="shared" si="23"/>
        <v>629.28</v>
      </c>
      <c r="E14" s="46">
        <f t="shared" si="24"/>
        <v>8400000</v>
      </c>
      <c r="F14" s="10">
        <f t="shared" si="25"/>
        <v>19222</v>
      </c>
      <c r="G14" s="10">
        <f t="shared" si="26"/>
        <v>16018</v>
      </c>
      <c r="H14" s="10">
        <f t="shared" si="27"/>
        <v>13349</v>
      </c>
      <c r="I14" s="10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437</v>
      </c>
      <c r="R14" s="2">
        <v>8400000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270</v>
      </c>
      <c r="C15" s="4">
        <f t="shared" si="30"/>
        <v>324</v>
      </c>
      <c r="D15" s="4">
        <f t="shared" si="23"/>
        <v>388.8</v>
      </c>
      <c r="E15" s="5">
        <f t="shared" si="24"/>
        <v>5900000</v>
      </c>
      <c r="F15" s="10">
        <f t="shared" si="25"/>
        <v>21852</v>
      </c>
      <c r="G15" s="10">
        <f t="shared" si="26"/>
        <v>18210</v>
      </c>
      <c r="H15" s="10">
        <f t="shared" si="27"/>
        <v>15175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270</v>
      </c>
      <c r="R15" s="2">
        <v>5900000</v>
      </c>
      <c r="S15" s="8"/>
      <c r="T15" s="8"/>
    </row>
    <row r="16" spans="1:20" s="44" customFormat="1" x14ac:dyDescent="0.25">
      <c r="A16" s="42">
        <f t="shared" si="21"/>
        <v>0</v>
      </c>
      <c r="B16" s="42">
        <f t="shared" si="22"/>
        <v>490</v>
      </c>
      <c r="C16" s="42">
        <f t="shared" si="30"/>
        <v>588</v>
      </c>
      <c r="D16" s="42">
        <f t="shared" si="23"/>
        <v>705.6</v>
      </c>
      <c r="E16" s="43">
        <f t="shared" si="24"/>
        <v>8910000</v>
      </c>
      <c r="F16" s="42">
        <f t="shared" si="25"/>
        <v>18184</v>
      </c>
      <c r="G16" s="42">
        <f t="shared" si="26"/>
        <v>15153</v>
      </c>
      <c r="H16" s="42">
        <f t="shared" si="27"/>
        <v>12628</v>
      </c>
      <c r="I16" s="42" t="e">
        <f>#REF!</f>
        <v>#REF!</v>
      </c>
      <c r="J16" s="42">
        <f t="shared" si="28"/>
        <v>0</v>
      </c>
      <c r="O16" s="44">
        <v>0</v>
      </c>
      <c r="P16" s="44">
        <f t="shared" si="29"/>
        <v>0</v>
      </c>
      <c r="Q16" s="44">
        <v>490</v>
      </c>
      <c r="R16" s="45">
        <v>8910000</v>
      </c>
    </row>
    <row r="17" spans="1:24" s="44" customFormat="1" x14ac:dyDescent="0.25">
      <c r="A17" s="42">
        <f t="shared" si="21"/>
        <v>0</v>
      </c>
      <c r="B17" s="42">
        <f t="shared" si="22"/>
        <v>474</v>
      </c>
      <c r="C17" s="42">
        <f t="shared" si="30"/>
        <v>568.79999999999995</v>
      </c>
      <c r="D17" s="42">
        <f t="shared" si="23"/>
        <v>682.56</v>
      </c>
      <c r="E17" s="43">
        <f t="shared" si="24"/>
        <v>6375000</v>
      </c>
      <c r="F17" s="42">
        <f t="shared" si="25"/>
        <v>13449</v>
      </c>
      <c r="G17" s="42">
        <f t="shared" si="26"/>
        <v>11208</v>
      </c>
      <c r="H17" s="42">
        <f t="shared" si="27"/>
        <v>9340</v>
      </c>
      <c r="I17" s="42" t="e">
        <f>#REF!</f>
        <v>#REF!</v>
      </c>
      <c r="J17" s="42">
        <f t="shared" si="28"/>
        <v>0</v>
      </c>
      <c r="O17" s="44">
        <v>0</v>
      </c>
      <c r="P17" s="44">
        <f t="shared" si="29"/>
        <v>0</v>
      </c>
      <c r="Q17" s="44">
        <v>474</v>
      </c>
      <c r="R17" s="45">
        <v>6375000</v>
      </c>
    </row>
    <row r="18" spans="1:24" x14ac:dyDescent="0.25">
      <c r="A18" s="4">
        <f t="shared" si="21"/>
        <v>0</v>
      </c>
      <c r="B18" s="4">
        <f t="shared" si="22"/>
        <v>312</v>
      </c>
      <c r="C18" s="4">
        <f t="shared" si="30"/>
        <v>374.4</v>
      </c>
      <c r="D18" s="4">
        <f t="shared" si="23"/>
        <v>449.28</v>
      </c>
      <c r="E18" s="46">
        <f t="shared" si="24"/>
        <v>6300000</v>
      </c>
      <c r="F18" s="10">
        <f t="shared" si="25"/>
        <v>20192</v>
      </c>
      <c r="G18" s="10">
        <f t="shared" si="26"/>
        <v>16827</v>
      </c>
      <c r="H18" s="10">
        <f t="shared" si="27"/>
        <v>14022</v>
      </c>
      <c r="I18" s="10" t="e">
        <f>#REF!</f>
        <v>#REF!</v>
      </c>
      <c r="J18" s="10">
        <f t="shared" si="28"/>
        <v>0</v>
      </c>
      <c r="O18">
        <v>0</v>
      </c>
      <c r="P18">
        <f t="shared" si="29"/>
        <v>0</v>
      </c>
      <c r="Q18">
        <v>312</v>
      </c>
      <c r="R18" s="2">
        <v>6300000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269</v>
      </c>
      <c r="C19" s="4">
        <f t="shared" si="30"/>
        <v>322.8</v>
      </c>
      <c r="D19" s="4">
        <f t="shared" si="23"/>
        <v>387.36</v>
      </c>
      <c r="E19" s="46">
        <f t="shared" si="24"/>
        <v>5099000</v>
      </c>
      <c r="F19" s="10">
        <f t="shared" si="25"/>
        <v>18955</v>
      </c>
      <c r="G19" s="10">
        <f t="shared" si="26"/>
        <v>15796</v>
      </c>
      <c r="H19" s="10">
        <f t="shared" si="27"/>
        <v>13163</v>
      </c>
      <c r="I19" s="10" t="e">
        <f>#REF!</f>
        <v>#REF!</v>
      </c>
      <c r="J19" s="10">
        <f t="shared" si="28"/>
        <v>0</v>
      </c>
      <c r="O19">
        <v>0</v>
      </c>
      <c r="P19">
        <f t="shared" si="29"/>
        <v>0</v>
      </c>
      <c r="Q19">
        <v>269</v>
      </c>
      <c r="R19" s="2">
        <v>5099000</v>
      </c>
      <c r="S19" s="8"/>
      <c r="T19" s="8"/>
    </row>
    <row r="20" spans="1:24" ht="15.75" x14ac:dyDescent="0.25">
      <c r="E20" s="8"/>
      <c r="F20" s="8"/>
      <c r="G20" s="8"/>
      <c r="H20" s="8"/>
      <c r="I20" s="8"/>
      <c r="J20" s="8"/>
      <c r="U20" s="18" t="s">
        <v>13</v>
      </c>
      <c r="V20" s="19"/>
      <c r="W20" s="20">
        <v>13500</v>
      </c>
      <c r="X20" s="21" t="s">
        <v>40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11000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8" t="s">
        <v>38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4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11000</v>
      </c>
      <c r="X31" s="23"/>
    </row>
    <row r="32" spans="1:24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13500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39</v>
      </c>
      <c r="V35" s="31"/>
      <c r="W35" s="26">
        <v>468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6318000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5686200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5054400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1170000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13162.5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J33" sqref="J3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2023-11-03T11:11:38Z</dcterms:modified>
</cp:coreProperties>
</file>