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5"/>
  <workbookPr/>
  <mc:AlternateContent xmlns:mc="http://schemas.openxmlformats.org/markup-compatibility/2006">
    <mc:Choice Requires="x15">
      <x15ac:absPath xmlns:x15ac="http://schemas.microsoft.com/office/spreadsheetml/2010/11/ac" url="C:\Users\DESK-118\Desktop\Vaishali\Varsha Vasant Khanvilkar\"/>
    </mc:Choice>
  </mc:AlternateContent>
  <xr:revisionPtr revIDLastSave="0" documentId="13_ncr:1_{E61772CC-E822-48A3-8DCE-0DD966ABDDB8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I20" i="4" l="1"/>
  <c r="J18" i="4"/>
  <c r="Q12" i="4" l="1"/>
  <c r="P12" i="4"/>
  <c r="P11" i="4"/>
  <c r="Q11" i="4" s="1"/>
  <c r="Q10" i="4"/>
  <c r="P10" i="4"/>
  <c r="P9" i="4"/>
  <c r="Q9" i="4" s="1"/>
  <c r="Q8" i="4"/>
  <c r="P8" i="4"/>
  <c r="P7" i="4"/>
  <c r="Q7" i="4" s="1"/>
  <c r="P6" i="4"/>
  <c r="P5" i="4"/>
  <c r="P4" i="4"/>
  <c r="P3" i="4"/>
  <c r="P2" i="4"/>
  <c r="C13" i="4"/>
  <c r="C14" i="4"/>
  <c r="C15" i="4"/>
  <c r="P13" i="4" l="1"/>
  <c r="Q13" i="4" s="1"/>
  <c r="J13" i="4" l="1"/>
  <c r="I13" i="4"/>
  <c r="E13" i="4"/>
  <c r="J12" i="4"/>
  <c r="I12" i="4"/>
  <c r="E12" i="4"/>
  <c r="J11" i="4"/>
  <c r="I11" i="4"/>
  <c r="E11" i="4"/>
  <c r="J10" i="4"/>
  <c r="I10" i="4"/>
  <c r="E10" i="4"/>
  <c r="J9" i="4"/>
  <c r="I9" i="4"/>
  <c r="E9" i="4"/>
  <c r="J8" i="4"/>
  <c r="I8" i="4"/>
  <c r="E8" i="4"/>
  <c r="J7" i="4"/>
  <c r="I7" i="4"/>
  <c r="E7" i="4"/>
  <c r="J6" i="4"/>
  <c r="I6" i="4"/>
  <c r="E6" i="4"/>
  <c r="J5" i="4"/>
  <c r="I5" i="4"/>
  <c r="E5" i="4"/>
  <c r="J4" i="4"/>
  <c r="I4" i="4"/>
  <c r="E4" i="4"/>
  <c r="J3" i="4"/>
  <c r="I3" i="4"/>
  <c r="E3" i="4"/>
  <c r="J2" i="4"/>
  <c r="I2" i="4"/>
  <c r="E2" i="4"/>
  <c r="P15" i="4" l="1"/>
  <c r="Q15" i="4" s="1"/>
  <c r="J15" i="4"/>
  <c r="I15" i="4"/>
  <c r="E15" i="4"/>
  <c r="A15" i="4"/>
  <c r="P14" i="4"/>
  <c r="Q14" i="4" s="1"/>
  <c r="J14" i="4"/>
  <c r="I14" i="4"/>
  <c r="E14" i="4"/>
  <c r="A14" i="4"/>
  <c r="A13" i="4"/>
  <c r="B12" i="4"/>
  <c r="C12" i="4" s="1"/>
  <c r="A12" i="4"/>
  <c r="B11" i="4"/>
  <c r="C11" i="4" s="1"/>
  <c r="A11" i="4"/>
  <c r="B10" i="4"/>
  <c r="C10" i="4" s="1"/>
  <c r="A10" i="4"/>
  <c r="B9" i="4"/>
  <c r="C9" i="4" s="1"/>
  <c r="A9" i="4"/>
  <c r="B8" i="4"/>
  <c r="C8" i="4" s="1"/>
  <c r="A8" i="4"/>
  <c r="A7" i="4"/>
  <c r="B6" i="4"/>
  <c r="C6" i="4" s="1"/>
  <c r="A6" i="4"/>
  <c r="B5" i="4"/>
  <c r="C5" i="4" s="1"/>
  <c r="A5" i="4"/>
  <c r="B4" i="4"/>
  <c r="C4" i="4" s="1"/>
  <c r="A4" i="4"/>
  <c r="B3" i="4"/>
  <c r="C3" i="4" s="1"/>
  <c r="A3" i="4"/>
  <c r="B2" i="4"/>
  <c r="C2" i="4" s="1"/>
  <c r="A2" i="4"/>
  <c r="G5" i="4" l="1"/>
  <c r="F8" i="4"/>
  <c r="F9" i="4"/>
  <c r="F10" i="4"/>
  <c r="F11" i="4"/>
  <c r="F12" i="4"/>
  <c r="F3" i="4"/>
  <c r="F4" i="4"/>
  <c r="F5" i="4"/>
  <c r="F6" i="4"/>
  <c r="F2" i="4"/>
  <c r="B13" i="4"/>
  <c r="B14" i="4"/>
  <c r="B15" i="4"/>
  <c r="B7" i="4"/>
  <c r="C7" i="4" s="1"/>
  <c r="F14" i="4" l="1"/>
  <c r="F13" i="4"/>
  <c r="D5" i="4"/>
  <c r="H5" i="4" s="1"/>
  <c r="D10" i="4"/>
  <c r="H10" i="4" s="1"/>
  <c r="G10" i="4"/>
  <c r="D9" i="4"/>
  <c r="H9" i="4" s="1"/>
  <c r="G9" i="4"/>
  <c r="D12" i="4"/>
  <c r="H12" i="4" s="1"/>
  <c r="G12" i="4"/>
  <c r="F7" i="4"/>
  <c r="D3" i="4"/>
  <c r="H3" i="4" s="1"/>
  <c r="G3" i="4"/>
  <c r="D11" i="4"/>
  <c r="H11" i="4" s="1"/>
  <c r="G11" i="4"/>
  <c r="D2" i="4"/>
  <c r="H2" i="4" s="1"/>
  <c r="G2" i="4"/>
  <c r="D4" i="4"/>
  <c r="H4" i="4" s="1"/>
  <c r="G4" i="4"/>
  <c r="D6" i="4"/>
  <c r="H6" i="4" s="1"/>
  <c r="G6" i="4"/>
  <c r="D8" i="4"/>
  <c r="H8" i="4" s="1"/>
  <c r="G8" i="4"/>
  <c r="D15" i="4"/>
  <c r="H15" i="4" s="1"/>
  <c r="G15" i="4"/>
  <c r="F15" i="4"/>
  <c r="D14" i="4"/>
  <c r="H14" i="4" s="1"/>
  <c r="G14" i="4"/>
  <c r="D13" i="4" l="1"/>
  <c r="H13" i="4" s="1"/>
  <c r="G13" i="4"/>
  <c r="D7" i="4"/>
  <c r="H7" i="4" s="1"/>
  <c r="G7" i="4"/>
</calcChain>
</file>

<file path=xl/sharedStrings.xml><?xml version="1.0" encoding="utf-8"?>
<sst xmlns="http://schemas.openxmlformats.org/spreadsheetml/2006/main" count="125" uniqueCount="19">
  <si>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</si>
  <si>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</si>
  <si>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</si>
  <si>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</si>
  <si>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</si>
  <si>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</si>
  <si>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</si>
  <si>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</si>
  <si>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</si>
  <si>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</si>
  <si>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</si>
  <si>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</si>
  <si>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</si>
  <si>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Flat No. 180, 18th Floor, Building No 3, Wing - E, "Pradhan Mantri Awas Yojna", Code No. 412, New Link RoadGoregaon (East)</t>
  </si>
  <si>
    <t>ca</t>
  </si>
  <si>
    <t>rate</t>
  </si>
  <si>
    <t>fmv</t>
  </si>
  <si>
    <t>Letter - 04.09.23 - 30,44,000</t>
  </si>
  <si>
    <t>goregaon west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</si>
</sst>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0" fillId="3" borderId="0" xfId="0" applyFill="1"/>
    <xf numFmtId="0" fontId="1" fillId="3" borderId="0" xfId="0" applyFont="1" applyFill="1" applyAlignment="1">
      <alignment wrapText="1"/>
    </xf>
    <xf numFmtId="0" fontId="1" fillId="3" borderId="0" xfId="0" applyFont="1" applyFill="1"/>
    <xf numFmtId="0" fontId="0" fillId="2" borderId="0" xfId="0" applyFill="1"/>
    <xf numFmtId="0" fontId="2" fillId="2" borderId="0" xfId="0" applyFont="1" applyFill="1"/>
    <xf numFmtId="0" fontId="3" fillId="2" borderId="0" xfId="0" applyFont="1" applyFill="1"/>
    <xf numFmtId="0" fontId="2" fillId="2" borderId="0" xfId="0" applyFont="1" applyFill="1" applyAlignment="1">
      <alignment horizontal="center" vertical="center"/>
    </xf>
    <xf numFmtId="0" fontId="1" fillId="2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18</xdr:col>
      <xdr:colOff>39552</xdr:colOff>
      <xdr:row>49</xdr:row>
      <xdr:rowOff>172713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B559A4C-43C1-45B2-9EBB-2476B343E0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0402752" cy="905001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18</xdr:col>
      <xdr:colOff>239605</xdr:colOff>
      <xdr:row>53</xdr:row>
      <xdr:rowOff>1250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0E53AFF-53C8-4D7B-B188-06950971940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10602805" cy="89547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15</xdr:col>
      <xdr:colOff>525224</xdr:colOff>
      <xdr:row>37</xdr:row>
      <xdr:rowOff>20010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61276F7-52AB-468B-B56E-A3724C58B9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9669224" cy="687801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19</xdr:col>
      <xdr:colOff>525480</xdr:colOff>
      <xdr:row>41</xdr:row>
      <xdr:rowOff>67701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6A415E0-6FF3-41D7-A498-A58581BA4A7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1498280" cy="7354326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26</xdr:col>
      <xdr:colOff>126054</xdr:colOff>
      <xdr:row>55</xdr:row>
      <xdr:rowOff>58434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93749BA-5CA2-4395-9627-0FA3FE9809E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15975654" cy="920243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36"/>
  <sheetViews>
    <sheetView tabSelected="1" zoomScaleNormal="100" workbookViewId="0">
      <selection activeCell="D21" sqref="D21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7.7109375" style="7" customWidth="1"/>
    <col min="7" max="7" width="9.8554687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6.28515625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9" t="s">
        <v>11</v>
      </c>
      <c r="H1" s="9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x14ac:dyDescent="0.25">
      <c r="A2" s="4">
        <f t="shared" ref="A2:A15" si="0">N2</f>
        <v>0</v>
      </c>
      <c r="B2" s="4">
        <f t="shared" ref="B2:B15" si="1">Q2</f>
        <v>225</v>
      </c>
      <c r="C2" s="4">
        <f>B2*1.2</f>
        <v>270</v>
      </c>
      <c r="D2" s="4">
        <f t="shared" ref="D2:D13" si="2">C2*1.2</f>
        <v>324</v>
      </c>
      <c r="E2" s="5">
        <f t="shared" ref="E2:E13" si="3">R2</f>
        <v>4000000</v>
      </c>
      <c r="F2" s="10">
        <f t="shared" ref="F2:F13" si="4">ROUND((E2/B2),0)</f>
        <v>17778</v>
      </c>
      <c r="G2" s="10">
        <f t="shared" ref="G2:G13" si="5">ROUND((E2/C2),0)</f>
        <v>14815</v>
      </c>
      <c r="H2" s="10">
        <f t="shared" ref="H2:H13" si="6">ROUND((E2/D2),0)</f>
        <v>12346</v>
      </c>
      <c r="I2" s="4" t="e">
        <f>#REF!</f>
        <v>#REF!</v>
      </c>
      <c r="J2" s="4" t="str">
        <f t="shared" ref="J2:J13" si="7">S2</f>
        <v>goregaon west</v>
      </c>
      <c r="O2">
        <v>0</v>
      </c>
      <c r="P2">
        <f t="shared" ref="P2:P12" si="8">O2/1.2</f>
        <v>0</v>
      </c>
      <c r="Q2">
        <v>225</v>
      </c>
      <c r="R2" s="2">
        <v>4000000</v>
      </c>
      <c r="S2" s="8" t="s">
        <v>18</v>
      </c>
      <c r="T2" s="8"/>
    </row>
    <row r="3" spans="1:20" x14ac:dyDescent="0.25">
      <c r="A3" s="4">
        <f t="shared" si="0"/>
        <v>0</v>
      </c>
      <c r="B3" s="4">
        <f t="shared" si="1"/>
        <v>225</v>
      </c>
      <c r="C3" s="4">
        <f t="shared" ref="C3:C15" si="9">B3*1.2</f>
        <v>270</v>
      </c>
      <c r="D3" s="4">
        <f t="shared" si="2"/>
        <v>324</v>
      </c>
      <c r="E3" s="5">
        <f t="shared" si="3"/>
        <v>3600000</v>
      </c>
      <c r="F3" s="15">
        <f t="shared" si="4"/>
        <v>16000</v>
      </c>
      <c r="G3" s="10">
        <f t="shared" si="5"/>
        <v>13333</v>
      </c>
      <c r="H3" s="10">
        <f t="shared" si="6"/>
        <v>11111</v>
      </c>
      <c r="I3" s="4" t="e">
        <f>#REF!</f>
        <v>#REF!</v>
      </c>
      <c r="J3" s="4" t="str">
        <f t="shared" si="7"/>
        <v>goregaon west</v>
      </c>
      <c r="O3">
        <v>0</v>
      </c>
      <c r="P3">
        <f t="shared" si="8"/>
        <v>0</v>
      </c>
      <c r="Q3">
        <v>225</v>
      </c>
      <c r="R3" s="2">
        <v>3600000</v>
      </c>
      <c r="S3" s="8" t="s">
        <v>18</v>
      </c>
      <c r="T3" s="8"/>
    </row>
    <row r="4" spans="1:20" x14ac:dyDescent="0.25">
      <c r="A4" s="4">
        <f t="shared" si="0"/>
        <v>0</v>
      </c>
      <c r="B4" s="4">
        <f t="shared" si="1"/>
        <v>275</v>
      </c>
      <c r="C4" s="4">
        <f t="shared" si="9"/>
        <v>330</v>
      </c>
      <c r="D4" s="4">
        <f t="shared" si="2"/>
        <v>396</v>
      </c>
      <c r="E4" s="5">
        <f t="shared" si="3"/>
        <v>3640000</v>
      </c>
      <c r="F4" s="10">
        <f t="shared" si="4"/>
        <v>13236</v>
      </c>
      <c r="G4" s="10">
        <f t="shared" si="5"/>
        <v>11030</v>
      </c>
      <c r="H4" s="10">
        <f t="shared" si="6"/>
        <v>9192</v>
      </c>
      <c r="I4" s="4" t="e">
        <f>#REF!</f>
        <v>#REF!</v>
      </c>
      <c r="J4" s="4" t="str">
        <f t="shared" si="7"/>
        <v>goregaon west</v>
      </c>
      <c r="O4">
        <v>0</v>
      </c>
      <c r="P4">
        <f t="shared" si="8"/>
        <v>0</v>
      </c>
      <c r="Q4">
        <v>275</v>
      </c>
      <c r="R4" s="2">
        <v>3640000</v>
      </c>
      <c r="S4" s="8" t="s">
        <v>18</v>
      </c>
      <c r="T4" s="8"/>
    </row>
    <row r="5" spans="1:20" x14ac:dyDescent="0.25">
      <c r="A5" s="4">
        <f t="shared" si="0"/>
        <v>0</v>
      </c>
      <c r="B5" s="4">
        <f t="shared" si="1"/>
        <v>225</v>
      </c>
      <c r="C5" s="4">
        <f t="shared" si="9"/>
        <v>270</v>
      </c>
      <c r="D5" s="4">
        <f t="shared" si="2"/>
        <v>324</v>
      </c>
      <c r="E5" s="5">
        <f t="shared" si="3"/>
        <v>3800000</v>
      </c>
      <c r="F5" s="15">
        <f t="shared" si="4"/>
        <v>16889</v>
      </c>
      <c r="G5" s="10">
        <f t="shared" si="5"/>
        <v>14074</v>
      </c>
      <c r="H5" s="10">
        <f t="shared" si="6"/>
        <v>11728</v>
      </c>
      <c r="I5" s="4" t="e">
        <f>#REF!</f>
        <v>#REF!</v>
      </c>
      <c r="J5" s="4" t="str">
        <f t="shared" si="7"/>
        <v>goregaon west</v>
      </c>
      <c r="O5">
        <v>0</v>
      </c>
      <c r="P5">
        <f t="shared" si="8"/>
        <v>0</v>
      </c>
      <c r="Q5">
        <v>225</v>
      </c>
      <c r="R5" s="2">
        <v>3800000</v>
      </c>
      <c r="S5" s="8" t="s">
        <v>18</v>
      </c>
      <c r="T5" s="8"/>
    </row>
    <row r="6" spans="1:20" x14ac:dyDescent="0.25">
      <c r="A6" s="4">
        <f t="shared" si="0"/>
        <v>0</v>
      </c>
      <c r="B6" s="4">
        <f t="shared" si="1"/>
        <v>225</v>
      </c>
      <c r="C6" s="4">
        <f t="shared" si="9"/>
        <v>270</v>
      </c>
      <c r="D6" s="4">
        <f t="shared" si="2"/>
        <v>324</v>
      </c>
      <c r="E6" s="5">
        <f t="shared" si="3"/>
        <v>3500000</v>
      </c>
      <c r="F6" s="15">
        <f t="shared" si="4"/>
        <v>15556</v>
      </c>
      <c r="G6" s="10">
        <f t="shared" si="5"/>
        <v>12963</v>
      </c>
      <c r="H6" s="10">
        <f t="shared" si="6"/>
        <v>10802</v>
      </c>
      <c r="I6" s="4" t="e">
        <f>#REF!</f>
        <v>#REF!</v>
      </c>
      <c r="J6" s="4">
        <f t="shared" si="7"/>
        <v>0</v>
      </c>
      <c r="O6">
        <v>0</v>
      </c>
      <c r="P6">
        <f t="shared" si="8"/>
        <v>0</v>
      </c>
      <c r="Q6">
        <v>225</v>
      </c>
      <c r="R6" s="2">
        <v>3500000</v>
      </c>
      <c r="S6" s="8"/>
      <c r="T6" s="8"/>
    </row>
    <row r="7" spans="1:20" x14ac:dyDescent="0.25">
      <c r="A7" s="4">
        <f t="shared" si="0"/>
        <v>0</v>
      </c>
      <c r="B7" s="4">
        <f t="shared" si="1"/>
        <v>0</v>
      </c>
      <c r="C7" s="4">
        <f t="shared" si="9"/>
        <v>0</v>
      </c>
      <c r="D7" s="4">
        <f t="shared" si="2"/>
        <v>0</v>
      </c>
      <c r="E7" s="5">
        <f t="shared" si="3"/>
        <v>0</v>
      </c>
      <c r="F7" s="10" t="e">
        <f t="shared" si="4"/>
        <v>#DIV/0!</v>
      </c>
      <c r="G7" s="10" t="e">
        <f t="shared" si="5"/>
        <v>#DIV/0!</v>
      </c>
      <c r="H7" s="10" t="e">
        <f t="shared" si="6"/>
        <v>#DIV/0!</v>
      </c>
      <c r="I7" s="4" t="e">
        <f>#REF!</f>
        <v>#REF!</v>
      </c>
      <c r="J7" s="4">
        <f t="shared" si="7"/>
        <v>0</v>
      </c>
      <c r="O7">
        <v>0</v>
      </c>
      <c r="P7">
        <f t="shared" si="8"/>
        <v>0</v>
      </c>
      <c r="Q7">
        <f t="shared" ref="Q2:Q12" si="10">P7/1.2</f>
        <v>0</v>
      </c>
      <c r="R7" s="2">
        <v>0</v>
      </c>
      <c r="S7" s="8"/>
      <c r="T7" s="8"/>
    </row>
    <row r="8" spans="1:20" x14ac:dyDescent="0.25">
      <c r="A8" s="4">
        <f t="shared" si="0"/>
        <v>0</v>
      </c>
      <c r="B8" s="4">
        <f t="shared" si="1"/>
        <v>0</v>
      </c>
      <c r="C8" s="4">
        <f t="shared" si="9"/>
        <v>0</v>
      </c>
      <c r="D8" s="4">
        <f t="shared" si="2"/>
        <v>0</v>
      </c>
      <c r="E8" s="5">
        <f t="shared" si="3"/>
        <v>0</v>
      </c>
      <c r="F8" s="10" t="e">
        <f t="shared" si="4"/>
        <v>#DIV/0!</v>
      </c>
      <c r="G8" s="10" t="e">
        <f t="shared" si="5"/>
        <v>#DIV/0!</v>
      </c>
      <c r="H8" s="10" t="e">
        <f t="shared" si="6"/>
        <v>#DIV/0!</v>
      </c>
      <c r="I8" s="4" t="e">
        <f>#REF!</f>
        <v>#REF!</v>
      </c>
      <c r="J8" s="4">
        <f t="shared" si="7"/>
        <v>0</v>
      </c>
      <c r="O8">
        <v>0</v>
      </c>
      <c r="P8">
        <f t="shared" si="8"/>
        <v>0</v>
      </c>
      <c r="Q8">
        <f t="shared" si="10"/>
        <v>0</v>
      </c>
      <c r="R8" s="2">
        <v>0</v>
      </c>
      <c r="S8" s="8"/>
      <c r="T8" s="8"/>
    </row>
    <row r="9" spans="1:20" x14ac:dyDescent="0.25">
      <c r="A9" s="4">
        <f t="shared" si="0"/>
        <v>0</v>
      </c>
      <c r="B9" s="4">
        <f t="shared" si="1"/>
        <v>0</v>
      </c>
      <c r="C9" s="4">
        <f t="shared" si="9"/>
        <v>0</v>
      </c>
      <c r="D9" s="4">
        <f t="shared" si="2"/>
        <v>0</v>
      </c>
      <c r="E9" s="5">
        <f t="shared" si="3"/>
        <v>0</v>
      </c>
      <c r="F9" s="10" t="e">
        <f t="shared" si="4"/>
        <v>#DIV/0!</v>
      </c>
      <c r="G9" s="10" t="e">
        <f t="shared" si="5"/>
        <v>#DIV/0!</v>
      </c>
      <c r="H9" s="10" t="e">
        <f t="shared" si="6"/>
        <v>#DIV/0!</v>
      </c>
      <c r="I9" s="4" t="e">
        <f>#REF!</f>
        <v>#REF!</v>
      </c>
      <c r="J9" s="4">
        <f t="shared" si="7"/>
        <v>0</v>
      </c>
      <c r="O9">
        <v>0</v>
      </c>
      <c r="P9">
        <f t="shared" si="8"/>
        <v>0</v>
      </c>
      <c r="Q9">
        <f t="shared" si="10"/>
        <v>0</v>
      </c>
      <c r="R9" s="2">
        <v>0</v>
      </c>
      <c r="S9" s="8"/>
      <c r="T9" s="8"/>
    </row>
    <row r="10" spans="1:20" x14ac:dyDescent="0.25">
      <c r="A10" s="4">
        <f t="shared" si="0"/>
        <v>0</v>
      </c>
      <c r="B10" s="4">
        <f t="shared" si="1"/>
        <v>0</v>
      </c>
      <c r="C10" s="4">
        <f t="shared" si="9"/>
        <v>0</v>
      </c>
      <c r="D10" s="4">
        <f t="shared" si="2"/>
        <v>0</v>
      </c>
      <c r="E10" s="5">
        <f t="shared" si="3"/>
        <v>0</v>
      </c>
      <c r="F10" s="10" t="e">
        <f t="shared" si="4"/>
        <v>#DIV/0!</v>
      </c>
      <c r="G10" s="10" t="e">
        <f t="shared" si="5"/>
        <v>#DIV/0!</v>
      </c>
      <c r="H10" s="10" t="e">
        <f t="shared" si="6"/>
        <v>#DIV/0!</v>
      </c>
      <c r="I10" s="4" t="e">
        <f>#REF!</f>
        <v>#REF!</v>
      </c>
      <c r="J10" s="4">
        <f t="shared" si="7"/>
        <v>0</v>
      </c>
      <c r="O10">
        <v>0</v>
      </c>
      <c r="P10">
        <f t="shared" si="8"/>
        <v>0</v>
      </c>
      <c r="Q10">
        <f t="shared" si="10"/>
        <v>0</v>
      </c>
      <c r="R10" s="2">
        <v>0</v>
      </c>
      <c r="S10" s="8"/>
      <c r="T10" s="8"/>
    </row>
    <row r="11" spans="1:20" x14ac:dyDescent="0.25">
      <c r="A11" s="4">
        <f t="shared" si="0"/>
        <v>0</v>
      </c>
      <c r="B11" s="4">
        <f t="shared" si="1"/>
        <v>0</v>
      </c>
      <c r="C11" s="4">
        <f t="shared" si="9"/>
        <v>0</v>
      </c>
      <c r="D11" s="4">
        <f t="shared" si="2"/>
        <v>0</v>
      </c>
      <c r="E11" s="5">
        <f t="shared" si="3"/>
        <v>0</v>
      </c>
      <c r="F11" s="15" t="e">
        <f t="shared" si="4"/>
        <v>#DIV/0!</v>
      </c>
      <c r="G11" s="15" t="e">
        <f t="shared" si="5"/>
        <v>#DIV/0!</v>
      </c>
      <c r="H11" s="10" t="e">
        <f t="shared" si="6"/>
        <v>#DIV/0!</v>
      </c>
      <c r="I11" s="4" t="e">
        <f>#REF!</f>
        <v>#REF!</v>
      </c>
      <c r="J11" s="4">
        <f t="shared" si="7"/>
        <v>0</v>
      </c>
      <c r="O11">
        <v>0</v>
      </c>
      <c r="P11">
        <f t="shared" si="8"/>
        <v>0</v>
      </c>
      <c r="Q11">
        <f t="shared" si="10"/>
        <v>0</v>
      </c>
      <c r="R11" s="2">
        <v>0</v>
      </c>
      <c r="S11" s="8"/>
      <c r="T11" s="8"/>
    </row>
    <row r="12" spans="1:20" x14ac:dyDescent="0.25">
      <c r="A12" s="4">
        <f t="shared" si="0"/>
        <v>0</v>
      </c>
      <c r="B12" s="4">
        <f t="shared" si="1"/>
        <v>0</v>
      </c>
      <c r="C12" s="4">
        <f t="shared" si="9"/>
        <v>0</v>
      </c>
      <c r="D12" s="4">
        <f t="shared" si="2"/>
        <v>0</v>
      </c>
      <c r="E12" s="5">
        <f t="shared" si="3"/>
        <v>0</v>
      </c>
      <c r="F12" s="10" t="e">
        <f t="shared" si="4"/>
        <v>#DIV/0!</v>
      </c>
      <c r="G12" s="10" t="e">
        <f t="shared" si="5"/>
        <v>#DIV/0!</v>
      </c>
      <c r="H12" s="10" t="e">
        <f t="shared" si="6"/>
        <v>#DIV/0!</v>
      </c>
      <c r="I12" s="4" t="e">
        <f>#REF!</f>
        <v>#REF!</v>
      </c>
      <c r="J12" s="4">
        <f t="shared" si="7"/>
        <v>0</v>
      </c>
      <c r="O12">
        <v>0</v>
      </c>
      <c r="P12">
        <f t="shared" si="8"/>
        <v>0</v>
      </c>
      <c r="Q12">
        <f t="shared" si="10"/>
        <v>0</v>
      </c>
      <c r="R12" s="2">
        <v>0</v>
      </c>
      <c r="S12" s="8"/>
      <c r="T12" s="8"/>
    </row>
    <row r="13" spans="1:20" x14ac:dyDescent="0.25">
      <c r="A13" s="4">
        <f t="shared" si="0"/>
        <v>0</v>
      </c>
      <c r="B13" s="4">
        <f t="shared" si="1"/>
        <v>0</v>
      </c>
      <c r="C13" s="4">
        <f t="shared" si="9"/>
        <v>0</v>
      </c>
      <c r="D13" s="4">
        <f t="shared" si="2"/>
        <v>0</v>
      </c>
      <c r="E13" s="5">
        <f t="shared" si="3"/>
        <v>0</v>
      </c>
      <c r="F13" s="10" t="e">
        <f t="shared" si="4"/>
        <v>#DIV/0!</v>
      </c>
      <c r="G13" s="10" t="e">
        <f t="shared" si="5"/>
        <v>#DIV/0!</v>
      </c>
      <c r="H13" s="10" t="e">
        <f t="shared" si="6"/>
        <v>#DIV/0!</v>
      </c>
      <c r="I13" s="4" t="e">
        <f>#REF!</f>
        <v>#REF!</v>
      </c>
      <c r="J13" s="4">
        <f t="shared" si="7"/>
        <v>0</v>
      </c>
      <c r="O13">
        <v>0</v>
      </c>
      <c r="P13">
        <f t="shared" ref="P13" si="11">O13/1.2</f>
        <v>0</v>
      </c>
      <c r="Q13">
        <f t="shared" ref="Q13" si="12">P13/1.2</f>
        <v>0</v>
      </c>
      <c r="R13" s="2">
        <v>0</v>
      </c>
      <c r="S13" s="8"/>
      <c r="T13" s="8"/>
    </row>
    <row r="14" spans="1:20" x14ac:dyDescent="0.25">
      <c r="A14" s="4">
        <f t="shared" si="0"/>
        <v>0</v>
      </c>
      <c r="B14" s="4">
        <f t="shared" si="1"/>
        <v>0</v>
      </c>
      <c r="C14" s="4">
        <f t="shared" si="9"/>
        <v>0</v>
      </c>
      <c r="D14" s="4">
        <f t="shared" ref="D14:D15" si="13">C14*1.2</f>
        <v>0</v>
      </c>
      <c r="E14" s="5">
        <f t="shared" ref="E14:E15" si="14">R14</f>
        <v>0</v>
      </c>
      <c r="F14" s="10" t="e">
        <f t="shared" ref="F14:F15" si="15">ROUND((E14/B14),0)</f>
        <v>#DIV/0!</v>
      </c>
      <c r="G14" s="10" t="e">
        <f t="shared" ref="G14:G15" si="16">ROUND((E14/C14),0)</f>
        <v>#DIV/0!</v>
      </c>
      <c r="H14" s="4" t="e">
        <f t="shared" ref="H14:H15" si="17">ROUND((E14/D14),0)</f>
        <v>#DIV/0!</v>
      </c>
      <c r="I14" s="4" t="e">
        <f>#REF!</f>
        <v>#REF!</v>
      </c>
      <c r="J14" s="4">
        <f t="shared" ref="J14:J15" si="18">S14</f>
        <v>0</v>
      </c>
      <c r="O14">
        <v>0</v>
      </c>
      <c r="P14">
        <f t="shared" ref="P14:P15" si="19">O14/1.2</f>
        <v>0</v>
      </c>
      <c r="Q14">
        <f t="shared" ref="Q14:Q15" si="20">P14/1.2</f>
        <v>0</v>
      </c>
      <c r="R14" s="2">
        <v>0</v>
      </c>
      <c r="S14" s="8"/>
      <c r="T14" s="8"/>
    </row>
    <row r="15" spans="1:20" x14ac:dyDescent="0.25">
      <c r="A15" s="4">
        <f t="shared" si="0"/>
        <v>0</v>
      </c>
      <c r="B15" s="4">
        <f t="shared" si="1"/>
        <v>0</v>
      </c>
      <c r="C15" s="4">
        <f t="shared" si="9"/>
        <v>0</v>
      </c>
      <c r="D15" s="4">
        <f t="shared" si="13"/>
        <v>0</v>
      </c>
      <c r="E15" s="5">
        <f t="shared" si="14"/>
        <v>0</v>
      </c>
      <c r="F15" s="10" t="e">
        <f t="shared" si="15"/>
        <v>#DIV/0!</v>
      </c>
      <c r="G15" s="4" t="e">
        <f t="shared" si="16"/>
        <v>#DIV/0!</v>
      </c>
      <c r="H15" s="4" t="e">
        <f t="shared" si="17"/>
        <v>#DIV/0!</v>
      </c>
      <c r="I15" s="4" t="e">
        <f>#REF!</f>
        <v>#REF!</v>
      </c>
      <c r="J15" s="4">
        <f t="shared" si="18"/>
        <v>0</v>
      </c>
      <c r="O15">
        <v>0</v>
      </c>
      <c r="P15">
        <f t="shared" si="19"/>
        <v>0</v>
      </c>
      <c r="Q15">
        <f t="shared" si="20"/>
        <v>0</v>
      </c>
      <c r="R15" s="2">
        <v>0</v>
      </c>
      <c r="S15" s="8"/>
      <c r="T15" s="8"/>
    </row>
    <row r="17" spans="7:24" x14ac:dyDescent="0.25">
      <c r="H17" t="s">
        <v>13</v>
      </c>
    </row>
    <row r="18" spans="7:24" x14ac:dyDescent="0.25">
      <c r="H18" t="s">
        <v>14</v>
      </c>
      <c r="I18">
        <v>323</v>
      </c>
      <c r="J18">
        <f>29.99*10.764</f>
        <v>322.81235999999996</v>
      </c>
    </row>
    <row r="19" spans="7:24" x14ac:dyDescent="0.25">
      <c r="H19" t="s">
        <v>15</v>
      </c>
      <c r="I19">
        <v>16000</v>
      </c>
    </row>
    <row r="20" spans="7:24" x14ac:dyDescent="0.25">
      <c r="H20" t="s">
        <v>16</v>
      </c>
      <c r="I20">
        <f>I19*I18</f>
        <v>5168000</v>
      </c>
    </row>
    <row r="22" spans="7:24" x14ac:dyDescent="0.25">
      <c r="G22" s="6"/>
      <c r="H22" s="6"/>
    </row>
    <row r="24" spans="7:24" x14ac:dyDescent="0.25">
      <c r="H24" t="s">
        <v>17</v>
      </c>
      <c r="P24" s="11"/>
      <c r="Q24" s="11"/>
      <c r="R24" s="13"/>
      <c r="T24" s="11"/>
      <c r="U24" s="11"/>
      <c r="V24" s="11"/>
      <c r="W24" s="11"/>
      <c r="X24" s="11"/>
    </row>
    <row r="25" spans="7:24" x14ac:dyDescent="0.25">
      <c r="P25" s="11"/>
      <c r="Q25" s="14"/>
      <c r="R25" s="14"/>
      <c r="T25" s="14"/>
      <c r="U25" s="14"/>
      <c r="V25" s="11"/>
      <c r="W25" s="11"/>
      <c r="X25" s="11"/>
    </row>
    <row r="26" spans="7:24" x14ac:dyDescent="0.25">
      <c r="P26" s="11"/>
      <c r="Q26" s="11"/>
      <c r="R26" s="11"/>
      <c r="T26" s="11"/>
      <c r="U26" s="11"/>
      <c r="V26" s="11"/>
      <c r="W26" s="11"/>
      <c r="X26" s="11"/>
    </row>
    <row r="27" spans="7:24" x14ac:dyDescent="0.25">
      <c r="P27" s="11"/>
      <c r="Q27" s="11"/>
      <c r="R27" s="11"/>
      <c r="T27" s="11"/>
      <c r="U27" s="11"/>
      <c r="V27" s="11"/>
      <c r="W27" s="11"/>
      <c r="X27" s="11"/>
    </row>
    <row r="28" spans="7:24" x14ac:dyDescent="0.25">
      <c r="P28" s="11"/>
      <c r="Q28" s="11"/>
      <c r="R28" s="12"/>
      <c r="T28" s="12"/>
      <c r="U28" s="12"/>
      <c r="V28" s="11"/>
      <c r="W28" s="11"/>
      <c r="X28" s="11"/>
    </row>
    <row r="29" spans="7:24" x14ac:dyDescent="0.25">
      <c r="P29" s="11"/>
      <c r="Q29" s="11"/>
      <c r="R29" s="11"/>
      <c r="T29" s="11"/>
      <c r="U29" s="11"/>
      <c r="V29" s="11"/>
      <c r="W29" s="11"/>
      <c r="X29" s="11"/>
    </row>
    <row r="30" spans="7:24" x14ac:dyDescent="0.25">
      <c r="P30" s="11"/>
      <c r="Q30" s="11"/>
      <c r="R30" s="11"/>
      <c r="T30" s="11"/>
      <c r="U30" s="11"/>
      <c r="V30" s="11"/>
      <c r="W30" s="11"/>
      <c r="X30" s="11"/>
    </row>
    <row r="31" spans="7:24" x14ac:dyDescent="0.25">
      <c r="P31" s="11"/>
      <c r="Q31" s="11"/>
      <c r="R31" s="11"/>
      <c r="T31" s="11"/>
      <c r="U31" s="11"/>
      <c r="V31" s="11"/>
      <c r="W31" s="11"/>
      <c r="X31" s="11"/>
    </row>
    <row r="32" spans="7:24" x14ac:dyDescent="0.25">
      <c r="P32" s="11"/>
      <c r="Q32" s="11"/>
      <c r="R32" s="11"/>
      <c r="S32" s="6"/>
      <c r="T32" s="11"/>
      <c r="U32" s="11"/>
      <c r="V32" s="11"/>
      <c r="W32" s="11"/>
      <c r="X32" s="11"/>
    </row>
    <row r="33" spans="16:24" x14ac:dyDescent="0.25">
      <c r="P33" s="11"/>
      <c r="Q33" s="11"/>
      <c r="R33" s="11"/>
      <c r="S33" s="6"/>
      <c r="T33" s="11"/>
      <c r="U33" s="11"/>
      <c r="V33" s="11"/>
      <c r="W33" s="11"/>
      <c r="X33" s="11"/>
    </row>
    <row r="34" spans="16:24" x14ac:dyDescent="0.25">
      <c r="Q34" s="11"/>
      <c r="R34" s="11"/>
    </row>
    <row r="35" spans="16:24" x14ac:dyDescent="0.25">
      <c r="Q35" s="11"/>
      <c r="R35" s="11"/>
      <c r="T35" s="6"/>
    </row>
    <row r="36" spans="16:24" x14ac:dyDescent="0.25">
      <c r="P36" s="11"/>
      <c r="Q36" s="11"/>
      <c r="R36" s="11"/>
      <c r="S36" s="6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6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DESK-118</cp:lastModifiedBy>
  <cp:lastPrinted>2019-11-05T06:14:02Z</cp:lastPrinted>
  <dcterms:created xsi:type="dcterms:W3CDTF">2018-02-17T10:36:41Z</dcterms:created>
  <dcterms:modified xsi:type="dcterms:W3CDTF">2023-10-31T04:57:15Z</dcterms:modified>
</cp:coreProperties>
</file>