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C:\Users\DESK-118\Desktop\Vaishali\PRIYA SUHAS NAGDONE\"/>
    </mc:Choice>
  </mc:AlternateContent>
  <xr:revisionPtr revIDLastSave="0" documentId="13_ncr:1_{0FD6DF0E-B64E-4DB6-A98A-A15CE7CA616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Q2" i="4" l="1"/>
  <c r="P2" i="4"/>
  <c r="H21" i="4"/>
  <c r="I19" i="4"/>
  <c r="Q12" i="4" l="1"/>
  <c r="P12" i="4"/>
  <c r="P11" i="4"/>
  <c r="Q11" i="4" s="1"/>
  <c r="Q10" i="4"/>
  <c r="P10" i="4"/>
  <c r="P9" i="4"/>
  <c r="Q9" i="4" s="1"/>
  <c r="Q8" i="4"/>
  <c r="P8" i="4"/>
  <c r="P7" i="4"/>
  <c r="Q7" i="4" s="1"/>
  <c r="Q6" i="4"/>
  <c r="P6" i="4"/>
  <c r="P5" i="4"/>
  <c r="P4" i="4"/>
  <c r="P3" i="4"/>
  <c r="C13" i="4"/>
  <c r="C14" i="4"/>
  <c r="C15" i="4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B14" i="4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<sst xmlns="http://schemas.openxmlformats.org/spreadsheetml/2006/main" count="23" uniqueCount="20">
  <si>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</si>
  <si>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</si>
  <si>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</si>
  <si>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</si>
  <si>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</si>
  <si>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</si>
  <si>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</si>
  <si>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</si>
  <si>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</si>
  <si>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</si>
  <si>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</si>
  <si>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</si>
  <si>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</si>
  <si>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ca</t>
  </si>
  <si>
    <t>rate</t>
  </si>
  <si>
    <t>fmv</t>
  </si>
  <si>
    <t>Provisional offer letter - 04.09.23 - 40 lakhs</t>
  </si>
  <si>
    <t>mca</t>
  </si>
  <si>
    <t>yo c = 2023 new cons</t>
  </si>
  <si>
    <t>Flat No. 1106, 11 Floor, Building No. 4, “MHADA Housing Scheme Code No. 413”, Noora Bazar, Near CGS, Antop Hill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</si>
</sst>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85724</xdr:colOff>
      <xdr:row>4</xdr:row>
      <xdr:rowOff>114300</xdr:rowOff>
    </xdr:from>
    <xdr:to>
      <xdr:col>14</xdr:col>
      <xdr:colOff>333375</xdr:colOff>
      <xdr:row>50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43ABB4-9CFF-4EE3-BD1E-0F3DD29C60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802" t="6668" r="54838" b="11285"/>
        <a:stretch/>
      </xdr:blipFill>
      <xdr:spPr>
        <a:xfrm>
          <a:off x="1304924" y="876300"/>
          <a:ext cx="7562851" cy="8439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9</xdr:row>
      <xdr:rowOff>161924</xdr:rowOff>
    </xdr:from>
    <xdr:to>
      <xdr:col>27</xdr:col>
      <xdr:colOff>228600</xdr:colOff>
      <xdr:row>57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1057BE-7BE4-4F11-98B9-FD7C4B2CE4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4" t="7131" r="12072" b="4525"/>
        <a:stretch/>
      </xdr:blipFill>
      <xdr:spPr>
        <a:xfrm>
          <a:off x="628650" y="1876424"/>
          <a:ext cx="16059150" cy="90868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4</xdr:row>
      <xdr:rowOff>180975</xdr:rowOff>
    </xdr:from>
    <xdr:to>
      <xdr:col>27</xdr:col>
      <xdr:colOff>171450</xdr:colOff>
      <xdr:row>48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2E57DF-166A-4FD9-BF69-5B000417D0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1" t="7038" r="13688" b="12303"/>
        <a:stretch/>
      </xdr:blipFill>
      <xdr:spPr>
        <a:xfrm>
          <a:off x="847725" y="942975"/>
          <a:ext cx="15782925" cy="82962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190500</xdr:colOff>
      <xdr:row>8</xdr:row>
      <xdr:rowOff>85725</xdr:rowOff>
    </xdr:from>
    <xdr:to>
      <xdr:col>35</xdr:col>
      <xdr:colOff>352425</xdr:colOff>
      <xdr:row>57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A36DB7-8E1E-4086-9A74-BF29836FA6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7223" r="2436" b="4710"/>
        <a:stretch/>
      </xdr:blipFill>
      <xdr:spPr>
        <a:xfrm>
          <a:off x="3848100" y="1609725"/>
          <a:ext cx="17840325" cy="9058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zoomScaleNormal="100" workbookViewId="0">
      <selection activeCell="H22" sqref="H22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x14ac:dyDescent="0.25">
      <c r="A2" s="4">
        <f t="shared" ref="A2:A15" si="0">N2</f>
        <v>0</v>
      </c>
      <c r="B2" s="4">
        <f t="shared" ref="B2:B15" si="1">Q2</f>
        <v>303.22188</v>
      </c>
      <c r="C2" s="4">
        <f>B2*1.2</f>
        <v>363.86625599999996</v>
      </c>
      <c r="D2" s="4">
        <f t="shared" ref="D2:D13" si="2">C2*1.2</f>
        <v>436.63950719999997</v>
      </c>
      <c r="E2" s="5">
        <f t="shared" ref="E2:E13" si="3">R2</f>
        <v>4000000</v>
      </c>
      <c r="F2" s="15">
        <f t="shared" ref="F2:F13" si="4">ROUND((E2/B2),0)</f>
        <v>13192</v>
      </c>
      <c r="G2" s="10">
        <f t="shared" ref="G2:G13" si="5">ROUND((E2/C2),0)</f>
        <v>10993</v>
      </c>
      <c r="H2" s="10">
        <f t="shared" ref="H2:H13" si="6">ROUND((E2/D2),0)</f>
        <v>9161</v>
      </c>
      <c r="I2" s="4" t="e">
        <f>#REF!</f>
        <v>#REF!</v>
      </c>
      <c r="J2" s="4">
        <f t="shared" ref="J2:J13" si="7">S2</f>
        <v>0</v>
      </c>
      <c r="O2">
        <v>0</v>
      </c>
      <c r="P2">
        <f t="shared" ref="P2:P12" si="8">O2/1.2</f>
        <v>0</v>
      </c>
      <c r="Q2">
        <f>28.17*10.764</f>
        <v>303.22188</v>
      </c>
      <c r="R2" s="2">
        <v>4000000</v>
      </c>
      <c r="S2" s="8"/>
      <c r="T2" s="8"/>
    </row>
    <row r="3" spans="1:20" x14ac:dyDescent="0.25">
      <c r="A3" s="4">
        <f t="shared" si="0"/>
        <v>0</v>
      </c>
      <c r="B3" s="4">
        <f t="shared" si="1"/>
        <v>300</v>
      </c>
      <c r="C3" s="4">
        <f t="shared" ref="C3:C15" si="9">B3*1.2</f>
        <v>360</v>
      </c>
      <c r="D3" s="4">
        <f t="shared" si="2"/>
        <v>432</v>
      </c>
      <c r="E3" s="5">
        <f t="shared" si="3"/>
        <v>7500000</v>
      </c>
      <c r="F3" s="15">
        <f t="shared" si="4"/>
        <v>25000</v>
      </c>
      <c r="G3" s="10">
        <f t="shared" si="5"/>
        <v>20833</v>
      </c>
      <c r="H3" s="10">
        <f t="shared" si="6"/>
        <v>17361</v>
      </c>
      <c r="I3" s="4" t="e">
        <f>#REF!</f>
        <v>#REF!</v>
      </c>
      <c r="J3" s="4">
        <f t="shared" si="7"/>
        <v>0</v>
      </c>
      <c r="O3">
        <v>0</v>
      </c>
      <c r="P3">
        <f t="shared" si="8"/>
        <v>0</v>
      </c>
      <c r="Q3">
        <v>300</v>
      </c>
      <c r="R3" s="2">
        <v>7500000</v>
      </c>
      <c r="S3" s="8"/>
      <c r="T3" s="8"/>
    </row>
    <row r="4" spans="1:20" x14ac:dyDescent="0.25">
      <c r="A4" s="4">
        <f t="shared" si="0"/>
        <v>0</v>
      </c>
      <c r="B4" s="4">
        <f t="shared" si="1"/>
        <v>330</v>
      </c>
      <c r="C4" s="4">
        <f t="shared" si="9"/>
        <v>396</v>
      </c>
      <c r="D4" s="4">
        <f t="shared" si="2"/>
        <v>475.2</v>
      </c>
      <c r="E4" s="5">
        <f t="shared" si="3"/>
        <v>7000000</v>
      </c>
      <c r="F4" s="15">
        <f t="shared" si="4"/>
        <v>21212</v>
      </c>
      <c r="G4" s="10">
        <f t="shared" si="5"/>
        <v>17677</v>
      </c>
      <c r="H4" s="10">
        <f t="shared" si="6"/>
        <v>14731</v>
      </c>
      <c r="I4" s="4" t="e">
        <f>#REF!</f>
        <v>#REF!</v>
      </c>
      <c r="J4" s="4">
        <f t="shared" si="7"/>
        <v>0</v>
      </c>
      <c r="O4">
        <v>0</v>
      </c>
      <c r="P4">
        <f t="shared" si="8"/>
        <v>0</v>
      </c>
      <c r="Q4">
        <v>330</v>
      </c>
      <c r="R4" s="2">
        <v>7000000</v>
      </c>
      <c r="S4" s="8"/>
      <c r="T4" s="8"/>
    </row>
    <row r="5" spans="1:20" x14ac:dyDescent="0.25">
      <c r="A5" s="4">
        <f t="shared" si="0"/>
        <v>0</v>
      </c>
      <c r="B5" s="4">
        <f t="shared" si="1"/>
        <v>310</v>
      </c>
      <c r="C5" s="4">
        <f t="shared" si="9"/>
        <v>372</v>
      </c>
      <c r="D5" s="4">
        <f t="shared" si="2"/>
        <v>446.4</v>
      </c>
      <c r="E5" s="5">
        <f t="shared" si="3"/>
        <v>6500000</v>
      </c>
      <c r="F5" s="15">
        <f t="shared" si="4"/>
        <v>20968</v>
      </c>
      <c r="G5" s="15">
        <f t="shared" si="5"/>
        <v>17473</v>
      </c>
      <c r="H5" s="10">
        <f t="shared" si="6"/>
        <v>14561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v>310</v>
      </c>
      <c r="R5" s="2">
        <v>6500000</v>
      </c>
      <c r="S5" s="8"/>
      <c r="T5" s="8"/>
    </row>
    <row r="6" spans="1:20" x14ac:dyDescent="0.25">
      <c r="A6" s="4">
        <f t="shared" si="0"/>
        <v>0</v>
      </c>
      <c r="B6" s="4">
        <f t="shared" si="1"/>
        <v>0</v>
      </c>
      <c r="C6" s="4">
        <f t="shared" si="9"/>
        <v>0</v>
      </c>
      <c r="D6" s="4">
        <f t="shared" si="2"/>
        <v>0</v>
      </c>
      <c r="E6" s="5">
        <f t="shared" si="3"/>
        <v>0</v>
      </c>
      <c r="F6" s="15" t="e">
        <f t="shared" si="4"/>
        <v>#DIV/0!</v>
      </c>
      <c r="G6" s="15" t="e">
        <f t="shared" si="5"/>
        <v>#DIV/0!</v>
      </c>
      <c r="H6" s="10" t="e">
        <f t="shared" si="6"/>
        <v>#DIV/0!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f t="shared" ref="Q6:Q12" si="10">P6/1.2</f>
        <v>0</v>
      </c>
      <c r="R6" s="2">
        <v>0</v>
      </c>
      <c r="S6" s="8"/>
      <c r="T6" s="8"/>
    </row>
    <row r="7" spans="1:20" x14ac:dyDescent="0.25">
      <c r="A7" s="4">
        <f t="shared" si="0"/>
        <v>0</v>
      </c>
      <c r="B7" s="4">
        <f t="shared" si="1"/>
        <v>0</v>
      </c>
      <c r="C7" s="4">
        <f t="shared" si="9"/>
        <v>0</v>
      </c>
      <c r="D7" s="4">
        <f t="shared" si="2"/>
        <v>0</v>
      </c>
      <c r="E7" s="5">
        <f t="shared" si="3"/>
        <v>0</v>
      </c>
      <c r="F7" s="10" t="e">
        <f t="shared" si="4"/>
        <v>#DIV/0!</v>
      </c>
      <c r="G7" s="10" t="e">
        <f t="shared" si="5"/>
        <v>#DIV/0!</v>
      </c>
      <c r="H7" s="10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8"/>
        <v>0</v>
      </c>
      <c r="Q7">
        <f t="shared" si="10"/>
        <v>0</v>
      </c>
      <c r="R7" s="2">
        <v>0</v>
      </c>
      <c r="S7" s="8"/>
      <c r="T7" s="8"/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15" t="e">
        <f t="shared" si="4"/>
        <v>#DIV/0!</v>
      </c>
      <c r="G8" s="15" t="e">
        <f t="shared" si="5"/>
        <v>#DIV/0!</v>
      </c>
      <c r="H8" s="10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si="10"/>
        <v>0</v>
      </c>
      <c r="R8" s="2">
        <v>0</v>
      </c>
      <c r="S8" s="8"/>
      <c r="T8" s="8"/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10" t="e">
        <f t="shared" si="4"/>
        <v>#DIV/0!</v>
      </c>
      <c r="G9" s="10" t="e">
        <f t="shared" si="5"/>
        <v>#DIV/0!</v>
      </c>
      <c r="H9" s="10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si="10"/>
        <v>0</v>
      </c>
      <c r="R9" s="2">
        <v>0</v>
      </c>
      <c r="S9" s="8"/>
      <c r="T9" s="8"/>
    </row>
    <row r="10" spans="1:20" x14ac:dyDescent="0.25">
      <c r="A10" s="4">
        <f t="shared" si="0"/>
        <v>0</v>
      </c>
      <c r="B10" s="4">
        <f t="shared" si="1"/>
        <v>0</v>
      </c>
      <c r="C10" s="4">
        <f t="shared" si="9"/>
        <v>0</v>
      </c>
      <c r="D10" s="4">
        <f t="shared" si="2"/>
        <v>0</v>
      </c>
      <c r="E10" s="5">
        <f t="shared" si="3"/>
        <v>0</v>
      </c>
      <c r="F10" s="10" t="e">
        <f t="shared" si="4"/>
        <v>#DIV/0!</v>
      </c>
      <c r="G10" s="10" t="e">
        <f t="shared" si="5"/>
        <v>#DIV/0!</v>
      </c>
      <c r="H10" s="10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10"/>
        <v>0</v>
      </c>
      <c r="R10" s="2">
        <v>0</v>
      </c>
      <c r="S10" s="8"/>
      <c r="T10" s="8"/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5">
        <f t="shared" si="3"/>
        <v>0</v>
      </c>
      <c r="F11" s="15" t="e">
        <f t="shared" si="4"/>
        <v>#DIV/0!</v>
      </c>
      <c r="G11" s="15" t="e">
        <f t="shared" si="5"/>
        <v>#DIV/0!</v>
      </c>
      <c r="H11" s="10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10"/>
        <v>0</v>
      </c>
      <c r="R11" s="2">
        <v>0</v>
      </c>
      <c r="S11" s="8"/>
      <c r="T11" s="8"/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10"/>
        <v>0</v>
      </c>
      <c r="R12" s="2">
        <v>0</v>
      </c>
      <c r="S12" s="8"/>
      <c r="T12" s="8"/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1">O13/1.2</f>
        <v>0</v>
      </c>
      <c r="Q13">
        <f t="shared" ref="Q13" si="12">P13/1.2</f>
        <v>0</v>
      </c>
      <c r="R13" s="2">
        <v>0</v>
      </c>
      <c r="S13" s="8"/>
      <c r="T13" s="8"/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3">C14*1.2</f>
        <v>0</v>
      </c>
      <c r="E14" s="5">
        <f t="shared" ref="E14:E15" si="14">R14</f>
        <v>0</v>
      </c>
      <c r="F14" s="10" t="e">
        <f t="shared" ref="F14:F15" si="15">ROUND((E14/B14),0)</f>
        <v>#DIV/0!</v>
      </c>
      <c r="G14" s="10" t="e">
        <f t="shared" ref="G14:G15" si="16">ROUND((E14/C14),0)</f>
        <v>#DIV/0!</v>
      </c>
      <c r="H14" s="4" t="e">
        <f t="shared" ref="H14:H15" si="17">ROUND((E14/D14),0)</f>
        <v>#DIV/0!</v>
      </c>
      <c r="I14" s="4" t="e">
        <f>#REF!</f>
        <v>#REF!</v>
      </c>
      <c r="J14" s="4">
        <f t="shared" ref="J14:J15" si="18">S14</f>
        <v>0</v>
      </c>
      <c r="O14">
        <v>0</v>
      </c>
      <c r="P14">
        <f t="shared" ref="P14:P15" si="19">O14/1.2</f>
        <v>0</v>
      </c>
      <c r="Q14">
        <f t="shared" ref="Q14:Q15" si="20">P14/1.2</f>
        <v>0</v>
      </c>
      <c r="R14" s="2">
        <v>0</v>
      </c>
      <c r="S14" s="8"/>
      <c r="T14" s="8"/>
    </row>
    <row r="15" spans="1:20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3"/>
        <v>0</v>
      </c>
      <c r="E15" s="5">
        <f t="shared" si="14"/>
        <v>0</v>
      </c>
      <c r="F15" s="10" t="e">
        <f t="shared" si="15"/>
        <v>#DIV/0!</v>
      </c>
      <c r="G15" s="4" t="e">
        <f t="shared" si="16"/>
        <v>#DIV/0!</v>
      </c>
      <c r="H15" s="4" t="e">
        <f t="shared" si="17"/>
        <v>#DIV/0!</v>
      </c>
      <c r="I15" s="4" t="e">
        <f>#REF!</f>
        <v>#REF!</v>
      </c>
      <c r="J15" s="4">
        <f t="shared" si="18"/>
        <v>0</v>
      </c>
      <c r="O15">
        <v>0</v>
      </c>
      <c r="P15">
        <f t="shared" si="19"/>
        <v>0</v>
      </c>
      <c r="Q15">
        <f t="shared" si="20"/>
        <v>0</v>
      </c>
      <c r="R15" s="2">
        <v>0</v>
      </c>
      <c r="S15" s="8"/>
      <c r="T15" s="8"/>
    </row>
    <row r="18" spans="7:24" x14ac:dyDescent="0.25">
      <c r="G18" t="s">
        <v>19</v>
      </c>
    </row>
    <row r="19" spans="7:24" x14ac:dyDescent="0.25">
      <c r="G19" t="s">
        <v>13</v>
      </c>
      <c r="H19">
        <v>303</v>
      </c>
      <c r="I19">
        <f>28.17*10.764</f>
        <v>303.22188</v>
      </c>
    </row>
    <row r="20" spans="7:24" x14ac:dyDescent="0.25">
      <c r="G20" t="s">
        <v>14</v>
      </c>
      <c r="H20">
        <v>14000</v>
      </c>
    </row>
    <row r="21" spans="7:24" x14ac:dyDescent="0.25">
      <c r="G21" t="s">
        <v>15</v>
      </c>
      <c r="H21">
        <f>H20*H19</f>
        <v>4242000</v>
      </c>
      <c r="P21" t="s">
        <v>17</v>
      </c>
      <c r="Q21">
        <v>301</v>
      </c>
    </row>
    <row r="22" spans="7:24" x14ac:dyDescent="0.25">
      <c r="G22" s="6"/>
      <c r="H22" s="6"/>
    </row>
    <row r="24" spans="7:24" x14ac:dyDescent="0.25">
      <c r="P24" s="11"/>
      <c r="Q24" s="11"/>
      <c r="R24" s="13"/>
      <c r="T24" s="11"/>
      <c r="U24" s="11"/>
      <c r="V24" s="11"/>
      <c r="W24" s="11"/>
      <c r="X24" s="11"/>
    </row>
    <row r="25" spans="7:24" x14ac:dyDescent="0.25">
      <c r="G25" t="s">
        <v>16</v>
      </c>
      <c r="P25" s="11"/>
      <c r="Q25" s="14"/>
      <c r="R25" s="14"/>
      <c r="T25" s="14"/>
      <c r="U25" s="14"/>
      <c r="V25" s="11"/>
      <c r="W25" s="11"/>
      <c r="X25" s="11"/>
    </row>
    <row r="26" spans="7:24" x14ac:dyDescent="0.25">
      <c r="G26" t="s">
        <v>18</v>
      </c>
      <c r="P26" s="11"/>
      <c r="Q26" s="11"/>
      <c r="R26" s="11"/>
      <c r="T26" s="11"/>
      <c r="U26" s="11"/>
      <c r="V26" s="11"/>
      <c r="W26" s="11"/>
      <c r="X26" s="11"/>
    </row>
    <row r="27" spans="7:24" x14ac:dyDescent="0.25">
      <c r="P27" s="11"/>
      <c r="Q27" s="11"/>
      <c r="R27" s="11"/>
      <c r="T27" s="11"/>
      <c r="U27" s="11"/>
      <c r="V27" s="11"/>
      <c r="W27" s="11"/>
      <c r="X27" s="11"/>
    </row>
    <row r="28" spans="7:24" x14ac:dyDescent="0.25">
      <c r="P28" s="11"/>
      <c r="Q28" s="11"/>
      <c r="R28" s="12"/>
      <c r="T28" s="12"/>
      <c r="U28" s="12"/>
      <c r="V28" s="11"/>
      <c r="W28" s="11"/>
      <c r="X28" s="11"/>
    </row>
    <row r="29" spans="7:24" x14ac:dyDescent="0.25">
      <c r="P29" s="11"/>
      <c r="Q29" s="11"/>
      <c r="R29" s="11"/>
      <c r="T29" s="11"/>
      <c r="U29" s="11"/>
      <c r="V29" s="11"/>
      <c r="W29" s="11"/>
      <c r="X29" s="11"/>
    </row>
    <row r="30" spans="7:24" x14ac:dyDescent="0.25">
      <c r="P30" s="11"/>
      <c r="Q30" s="11"/>
      <c r="R30" s="11"/>
      <c r="T30" s="11"/>
      <c r="U30" s="11"/>
      <c r="V30" s="11"/>
      <c r="W30" s="11"/>
      <c r="X30" s="11"/>
    </row>
    <row r="31" spans="7:24" x14ac:dyDescent="0.25">
      <c r="P31" s="11"/>
      <c r="Q31" s="11"/>
      <c r="R31" s="11"/>
      <c r="T31" s="11"/>
      <c r="U31" s="11"/>
      <c r="V31" s="11"/>
      <c r="W31" s="11"/>
      <c r="X31" s="11"/>
    </row>
    <row r="32" spans="7:24" x14ac:dyDescent="0.25">
      <c r="P32" s="11"/>
      <c r="Q32" s="11"/>
      <c r="R32" s="11"/>
      <c r="S32" s="6"/>
      <c r="T32" s="11"/>
      <c r="U32" s="11"/>
      <c r="V32" s="11"/>
      <c r="W32" s="11"/>
      <c r="X32" s="11"/>
    </row>
    <row r="33" spans="16:24" x14ac:dyDescent="0.25">
      <c r="P33" s="11"/>
      <c r="Q33" s="11"/>
      <c r="R33" s="11"/>
      <c r="S33" s="6"/>
      <c r="T33" s="11"/>
      <c r="U33" s="11"/>
      <c r="V33" s="11"/>
      <c r="W33" s="11"/>
      <c r="X33" s="11"/>
    </row>
    <row r="34" spans="16:24" x14ac:dyDescent="0.25">
      <c r="Q34" s="11"/>
      <c r="R34" s="11"/>
    </row>
    <row r="35" spans="16:24" x14ac:dyDescent="0.25">
      <c r="Q35" s="11"/>
      <c r="R35" s="11"/>
      <c r="T35" s="6"/>
    </row>
    <row r="36" spans="16:24" x14ac:dyDescent="0.25">
      <c r="P36" s="11"/>
      <c r="Q36" s="11"/>
      <c r="R36" s="11"/>
      <c r="S36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opLeftCell="A10"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E1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topLeftCell="D4"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topLeftCell="E23"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DESK-118</cp:lastModifiedBy>
  <cp:lastPrinted>2019-11-05T06:14:02Z</cp:lastPrinted>
  <dcterms:created xsi:type="dcterms:W3CDTF">2018-02-17T10:36:41Z</dcterms:created>
  <dcterms:modified xsi:type="dcterms:W3CDTF">2023-10-31T04:59:26Z</dcterms:modified>
</cp:coreProperties>
</file>