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C:\Users\DESK-118\Desktop\Vaishali\Eknath Bhikaji Palkar\"/>
    </mc:Choice>
  </mc:AlternateContent>
  <xr:revisionPtr revIDLastSave="0" documentId="13_ncr:1_{D43A556B-1EF1-4C72-85A2-C89E10DA2F35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I22" i="4" l="1"/>
  <c r="Q12" i="4" l="1"/>
  <c r="P12" i="4"/>
  <c r="P11" i="4"/>
  <c r="Q11" i="4" s="1"/>
  <c r="Q10" i="4"/>
  <c r="P10" i="4"/>
  <c r="P9" i="4"/>
  <c r="Q9" i="4" s="1"/>
  <c r="P8" i="4"/>
  <c r="Q7" i="4"/>
  <c r="Q6" i="4"/>
  <c r="P5" i="4"/>
  <c r="P4" i="4"/>
  <c r="P3" i="4"/>
  <c r="P2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<sst xmlns="http://schemas.openxmlformats.org/spreadsheetml/2006/main" count="63" uniqueCount="18">
  <si>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</si>
  <si>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</si>
  <si>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</si>
  <si>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</si>
  <si>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</si>
  <si>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</si>
  <si>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</si>
  <si>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</si>
  <si>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</si>
  <si>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</si>
  <si>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</si>
  <si>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</si>
  <si>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</si>
  <si>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ca</t>
  </si>
  <si>
    <t>agreement  = 09.10.23 - 2401471</t>
  </si>
  <si>
    <t>rate</t>
  </si>
  <si>
    <t>fmv</t>
  </si>
  <si>
    <t>Flat No. 1307, 13th Floor, Wing – E (Bhoomi),"Balaji Estate Phase 2", Village - Umbroli, Near Manpada, Dombivali (East)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</si>
</sst>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7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0" fontId="0" fillId="0" borderId="0" xfId="0" applyAlignment="1">
      <alignment horizont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333375</xdr:colOff>
      <xdr:row>1</xdr:row>
      <xdr:rowOff>57150</xdr:rowOff>
    </xdr:from>
    <xdr:to>
      <xdr:col>19</xdr:col>
      <xdr:colOff>400050</xdr:colOff>
      <xdr:row>41</xdr:row>
      <xdr:rowOff>66675</xdr:rowOff>
    </xdr:to>
    <xdr:pic>
      <xdr:nvPicPr>
        <xdr:cNvPr id="2" name="Picture 3">
          <a:extLst>
            <a:ext uri="{FF2B5EF4-FFF2-40B4-BE49-F238E27FC236}">
              <a16:creationId xmlns:a16="http://schemas.microsoft.com/office/drawing/2014/main" id="{325A34C4-1ECF-4E38-80AE-F657D306F6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2975" y="247650"/>
          <a:ext cx="11039475" cy="7362825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333375</xdr:colOff>
      <xdr:row>6</xdr:row>
      <xdr:rowOff>38100</xdr:rowOff>
    </xdr:from>
    <xdr:to>
      <xdr:col>17</xdr:col>
      <xdr:colOff>57150</xdr:colOff>
      <xdr:row>34</xdr:row>
      <xdr:rowOff>123825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516F635-4914-411D-9AB9-5C002AC662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2975" y="1181100"/>
          <a:ext cx="9477375" cy="5419725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304800</xdr:colOff>
      <xdr:row>1</xdr:row>
      <xdr:rowOff>104775</xdr:rowOff>
    </xdr:from>
    <xdr:to>
      <xdr:col>15</xdr:col>
      <xdr:colOff>390525</xdr:colOff>
      <xdr:row>32</xdr:row>
      <xdr:rowOff>114300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F1206C2-ED36-427B-B76D-E690AA2B0B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295275"/>
          <a:ext cx="9229725" cy="5915025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56</xdr:row>
      <xdr:rowOff>141589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924B979-1A63-4316-BC25-FE52C50FA8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29</xdr:col>
      <xdr:colOff>607314</xdr:colOff>
      <xdr:row>60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11E88BE-9AEC-4080-BF65-6A14436A11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8285714" cy="1028571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35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1C67DBC-239F-487C-AB34-1A56FE47FD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4468526-665C-4D37-AC78-315A99D0A2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B36"/>
  <sheetViews>
    <sheetView tabSelected="1" zoomScaleNormal="100" workbookViewId="0">
      <selection activeCell="D21" sqref="D21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443</v>
      </c>
      <c r="C2" s="4">
        <f>B2*1.2</f>
        <v>531.6</v>
      </c>
      <c r="D2" s="4">
        <f t="shared" ref="D2:D13" si="2">C2*1.2</f>
        <v>637.91999999999996</v>
      </c>
      <c r="E2" s="5">
        <f t="shared" ref="E2:E13" si="3">R2</f>
        <v>3200000</v>
      </c>
      <c r="F2" s="10">
        <f t="shared" ref="F2:F13" si="4">ROUND((E2/B2),0)</f>
        <v>7223</v>
      </c>
      <c r="G2" s="10">
        <f t="shared" ref="G2:G13" si="5">ROUND((E2/C2),0)</f>
        <v>6020</v>
      </c>
      <c r="H2" s="10">
        <f t="shared" ref="H2:H13" si="6">ROUND((E2/D2),0)</f>
        <v>5016</v>
      </c>
      <c r="I2" s="4" t="e">
        <f>#REF!</f>
        <v>#REF!</v>
      </c>
      <c r="J2" s="4">
        <f t="shared" ref="J2:J13" si="7">S2</f>
        <v>0</v>
      </c>
      <c r="O2">
        <v>0</v>
      </c>
      <c r="P2">
        <f t="shared" ref="P2:P12" si="8">O2/1.2</f>
        <v>0</v>
      </c>
      <c r="Q2">
        <v>443</v>
      </c>
      <c r="R2" s="2">
        <v>3200000</v>
      </c>
      <c r="S2" s="8"/>
      <c r="T2" s="8"/>
    </row>
    <row r="3" spans="1:20" x14ac:dyDescent="0.25">
      <c r="A3" s="4">
        <f t="shared" si="0"/>
        <v>0</v>
      </c>
      <c r="B3" s="4">
        <f t="shared" si="1"/>
        <v>331</v>
      </c>
      <c r="C3" s="4">
        <f t="shared" ref="C3:C15" si="9">B3*1.2</f>
        <v>397.2</v>
      </c>
      <c r="D3" s="4">
        <f t="shared" si="2"/>
        <v>476.64</v>
      </c>
      <c r="E3" s="5">
        <f t="shared" si="3"/>
        <v>2400000</v>
      </c>
      <c r="F3" s="10">
        <f t="shared" si="4"/>
        <v>7251</v>
      </c>
      <c r="G3" s="10">
        <f t="shared" si="5"/>
        <v>6042</v>
      </c>
      <c r="H3" s="10">
        <f t="shared" si="6"/>
        <v>5035</v>
      </c>
      <c r="I3" s="4" t="e">
        <f>#REF!</f>
        <v>#REF!</v>
      </c>
      <c r="J3" s="4">
        <f t="shared" si="7"/>
        <v>0</v>
      </c>
      <c r="O3">
        <v>0</v>
      </c>
      <c r="P3">
        <f t="shared" si="8"/>
        <v>0</v>
      </c>
      <c r="Q3">
        <v>331</v>
      </c>
      <c r="R3" s="2">
        <v>2400000</v>
      </c>
      <c r="S3" s="8"/>
      <c r="T3" s="8"/>
    </row>
    <row r="4" spans="1:20" x14ac:dyDescent="0.25">
      <c r="A4" s="4">
        <f t="shared" si="0"/>
        <v>0</v>
      </c>
      <c r="B4" s="4">
        <f t="shared" si="1"/>
        <v>309</v>
      </c>
      <c r="C4" s="4">
        <f t="shared" si="9"/>
        <v>370.8</v>
      </c>
      <c r="D4" s="4">
        <f t="shared" si="2"/>
        <v>444.96</v>
      </c>
      <c r="E4" s="5">
        <f t="shared" si="3"/>
        <v>2400000</v>
      </c>
      <c r="F4" s="10">
        <f t="shared" si="4"/>
        <v>7767</v>
      </c>
      <c r="G4" s="10">
        <f t="shared" si="5"/>
        <v>6472</v>
      </c>
      <c r="H4" s="10">
        <f t="shared" si="6"/>
        <v>5394</v>
      </c>
      <c r="I4" s="4" t="e">
        <f>#REF!</f>
        <v>#REF!</v>
      </c>
      <c r="J4" s="4">
        <f t="shared" si="7"/>
        <v>0</v>
      </c>
      <c r="O4">
        <v>0</v>
      </c>
      <c r="P4">
        <f t="shared" si="8"/>
        <v>0</v>
      </c>
      <c r="Q4">
        <v>309</v>
      </c>
      <c r="R4" s="2">
        <v>2400000</v>
      </c>
      <c r="S4" s="8"/>
      <c r="T4" s="8"/>
    </row>
    <row r="5" spans="1:20" x14ac:dyDescent="0.25">
      <c r="A5" s="4">
        <f t="shared" si="0"/>
        <v>0</v>
      </c>
      <c r="B5" s="4">
        <f t="shared" si="1"/>
        <v>330</v>
      </c>
      <c r="C5" s="4">
        <f t="shared" si="9"/>
        <v>396</v>
      </c>
      <c r="D5" s="4">
        <f t="shared" si="2"/>
        <v>475.2</v>
      </c>
      <c r="E5" s="5">
        <f t="shared" si="3"/>
        <v>3000000</v>
      </c>
      <c r="F5" s="15">
        <f t="shared" si="4"/>
        <v>9091</v>
      </c>
      <c r="G5" s="10">
        <f t="shared" si="5"/>
        <v>7576</v>
      </c>
      <c r="H5" s="10">
        <f t="shared" si="6"/>
        <v>6313</v>
      </c>
      <c r="I5" s="4" t="e">
        <f>#REF!</f>
        <v>#REF!</v>
      </c>
      <c r="J5" s="4">
        <f t="shared" si="7"/>
        <v>0</v>
      </c>
      <c r="O5">
        <v>0</v>
      </c>
      <c r="P5">
        <f t="shared" si="8"/>
        <v>0</v>
      </c>
      <c r="Q5">
        <v>330</v>
      </c>
      <c r="R5" s="2">
        <v>3000000</v>
      </c>
      <c r="S5" s="8"/>
      <c r="T5" s="8"/>
    </row>
    <row r="6" spans="1:20" x14ac:dyDescent="0.25">
      <c r="A6" s="4">
        <f t="shared" si="0"/>
        <v>0</v>
      </c>
      <c r="B6" s="4">
        <f t="shared" si="1"/>
        <v>242.5</v>
      </c>
      <c r="C6" s="4">
        <f t="shared" si="9"/>
        <v>291</v>
      </c>
      <c r="D6" s="4">
        <f t="shared" si="2"/>
        <v>349.2</v>
      </c>
      <c r="E6" s="5">
        <f t="shared" si="3"/>
        <v>2490000</v>
      </c>
      <c r="F6" s="15">
        <f t="shared" si="4"/>
        <v>10268</v>
      </c>
      <c r="G6" s="10">
        <f t="shared" si="5"/>
        <v>8557</v>
      </c>
      <c r="H6" s="10">
        <f t="shared" si="6"/>
        <v>7131</v>
      </c>
      <c r="I6" s="4" t="e">
        <f>#REF!</f>
        <v>#REF!</v>
      </c>
      <c r="J6" s="4">
        <f t="shared" si="7"/>
        <v>0</v>
      </c>
      <c r="O6">
        <v>0</v>
      </c>
      <c r="P6">
        <v>291</v>
      </c>
      <c r="Q6">
        <f t="shared" ref="Q2:Q12" si="10">P6/1.2</f>
        <v>242.5</v>
      </c>
      <c r="R6" s="2">
        <v>2490000</v>
      </c>
      <c r="S6" s="8"/>
      <c r="T6" s="8"/>
    </row>
    <row r="7" spans="1:20" x14ac:dyDescent="0.25">
      <c r="A7" s="4">
        <f t="shared" si="0"/>
        <v>0</v>
      </c>
      <c r="B7" s="4">
        <f t="shared" si="1"/>
        <v>474.16666666666669</v>
      </c>
      <c r="C7" s="4">
        <f t="shared" si="9"/>
        <v>569</v>
      </c>
      <c r="D7" s="4">
        <f t="shared" si="2"/>
        <v>682.8</v>
      </c>
      <c r="E7" s="5">
        <f t="shared" si="3"/>
        <v>4900000</v>
      </c>
      <c r="F7" s="15">
        <f t="shared" si="4"/>
        <v>10334</v>
      </c>
      <c r="G7" s="10">
        <f t="shared" si="5"/>
        <v>8612</v>
      </c>
      <c r="H7" s="10">
        <f t="shared" si="6"/>
        <v>7176</v>
      </c>
      <c r="I7" s="4" t="e">
        <f>#REF!</f>
        <v>#REF!</v>
      </c>
      <c r="J7" s="4">
        <f t="shared" si="7"/>
        <v>0</v>
      </c>
      <c r="O7">
        <v>0</v>
      </c>
      <c r="P7">
        <v>569</v>
      </c>
      <c r="Q7">
        <f t="shared" si="10"/>
        <v>474.16666666666669</v>
      </c>
      <c r="R7" s="2">
        <v>4900000</v>
      </c>
      <c r="S7" s="8"/>
      <c r="T7" s="8"/>
    </row>
    <row r="8" spans="1:20" x14ac:dyDescent="0.25">
      <c r="A8" s="4">
        <f t="shared" si="0"/>
        <v>0</v>
      </c>
      <c r="B8" s="4">
        <f t="shared" si="1"/>
        <v>368</v>
      </c>
      <c r="C8" s="4">
        <f t="shared" si="9"/>
        <v>441.59999999999997</v>
      </c>
      <c r="D8" s="4">
        <f t="shared" si="2"/>
        <v>529.91999999999996</v>
      </c>
      <c r="E8" s="5">
        <f t="shared" si="3"/>
        <v>2950000</v>
      </c>
      <c r="F8" s="15">
        <f t="shared" si="4"/>
        <v>8016</v>
      </c>
      <c r="G8" s="10">
        <f t="shared" si="5"/>
        <v>6680</v>
      </c>
      <c r="H8" s="10">
        <f t="shared" si="6"/>
        <v>5567</v>
      </c>
      <c r="I8" s="4" t="e">
        <f>#REF!</f>
        <v>#REF!</v>
      </c>
      <c r="J8" s="4">
        <f t="shared" si="7"/>
        <v>0</v>
      </c>
      <c r="O8">
        <v>0</v>
      </c>
      <c r="P8">
        <f t="shared" si="8"/>
        <v>0</v>
      </c>
      <c r="Q8">
        <v>368</v>
      </c>
      <c r="R8" s="2">
        <v>2950000</v>
      </c>
      <c r="S8" s="8"/>
      <c r="T8" s="8"/>
    </row>
    <row r="9" spans="1:20" x14ac:dyDescent="0.25">
      <c r="A9" s="4">
        <f t="shared" si="0"/>
        <v>0</v>
      </c>
      <c r="B9" s="4">
        <f t="shared" si="1"/>
        <v>0</v>
      </c>
      <c r="C9" s="4">
        <f t="shared" si="9"/>
        <v>0</v>
      </c>
      <c r="D9" s="4">
        <f t="shared" si="2"/>
        <v>0</v>
      </c>
      <c r="E9" s="5">
        <f t="shared" si="3"/>
        <v>0</v>
      </c>
      <c r="F9" s="10" t="e">
        <f t="shared" si="4"/>
        <v>#DIV/0!</v>
      </c>
      <c r="G9" s="10" t="e">
        <f t="shared" si="5"/>
        <v>#DIV/0!</v>
      </c>
      <c r="H9" s="10" t="e">
        <f t="shared" si="6"/>
        <v>#DIV/0!</v>
      </c>
      <c r="I9" s="4" t="e">
        <f>#REF!</f>
        <v>#REF!</v>
      </c>
      <c r="J9" s="4">
        <f t="shared" si="7"/>
        <v>0</v>
      </c>
      <c r="O9">
        <v>0</v>
      </c>
      <c r="P9">
        <f t="shared" si="8"/>
        <v>0</v>
      </c>
      <c r="Q9">
        <f t="shared" si="10"/>
        <v>0</v>
      </c>
      <c r="R9" s="2">
        <v>0</v>
      </c>
      <c r="S9" s="8"/>
      <c r="T9" s="8"/>
    </row>
    <row r="10" spans="1:20" x14ac:dyDescent="0.25">
      <c r="A10" s="4">
        <f t="shared" si="0"/>
        <v>0</v>
      </c>
      <c r="B10" s="4">
        <f t="shared" si="1"/>
        <v>0</v>
      </c>
      <c r="C10" s="4">
        <f t="shared" si="9"/>
        <v>0</v>
      </c>
      <c r="D10" s="4">
        <f t="shared" si="2"/>
        <v>0</v>
      </c>
      <c r="E10" s="5">
        <f t="shared" si="3"/>
        <v>0</v>
      </c>
      <c r="F10" s="10" t="e">
        <f t="shared" si="4"/>
        <v>#DIV/0!</v>
      </c>
      <c r="G10" s="10" t="e">
        <f t="shared" si="5"/>
        <v>#DIV/0!</v>
      </c>
      <c r="H10" s="10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10"/>
        <v>0</v>
      </c>
      <c r="R10" s="2">
        <v>0</v>
      </c>
      <c r="S10" s="8"/>
      <c r="T10" s="8"/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5">
        <f t="shared" si="3"/>
        <v>0</v>
      </c>
      <c r="F11" s="15" t="e">
        <f t="shared" si="4"/>
        <v>#DIV/0!</v>
      </c>
      <c r="G11" s="15" t="e">
        <f t="shared" si="5"/>
        <v>#DIV/0!</v>
      </c>
      <c r="H11" s="10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10"/>
        <v>0</v>
      </c>
      <c r="R11" s="2">
        <v>0</v>
      </c>
      <c r="S11" s="8"/>
      <c r="T11" s="8"/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10"/>
        <v>0</v>
      </c>
      <c r="R12" s="2">
        <v>0</v>
      </c>
      <c r="S12" s="8"/>
      <c r="T12" s="8"/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f t="shared" ref="Q13" si="12">P13/1.2</f>
        <v>0</v>
      </c>
      <c r="R13" s="2">
        <v>0</v>
      </c>
      <c r="S13" s="8"/>
      <c r="T13" s="8"/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3">C14*1.2</f>
        <v>0</v>
      </c>
      <c r="E14" s="5">
        <f t="shared" ref="E14:E15" si="14">R14</f>
        <v>0</v>
      </c>
      <c r="F14" s="10" t="e">
        <f t="shared" ref="F14:F15" si="15">ROUND((E14/B14),0)</f>
        <v>#DIV/0!</v>
      </c>
      <c r="G14" s="10" t="e">
        <f t="shared" ref="G14:G15" si="16">ROUND((E14/C14),0)</f>
        <v>#DIV/0!</v>
      </c>
      <c r="H14" s="4" t="e">
        <f t="shared" ref="H14:H15" si="17">ROUND((E14/D14),0)</f>
        <v>#DIV/0!</v>
      </c>
      <c r="I14" s="4" t="e">
        <f>#REF!</f>
        <v>#REF!</v>
      </c>
      <c r="J14" s="4">
        <f t="shared" ref="J14:J15" si="18">S14</f>
        <v>0</v>
      </c>
      <c r="O14">
        <v>0</v>
      </c>
      <c r="P14">
        <f t="shared" ref="P14:P15" si="19">O14/1.2</f>
        <v>0</v>
      </c>
      <c r="Q14">
        <f t="shared" ref="Q14:Q15" si="20">P14/1.2</f>
        <v>0</v>
      </c>
      <c r="R14" s="2">
        <v>0</v>
      </c>
      <c r="S14" s="8"/>
      <c r="T14" s="8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3"/>
        <v>0</v>
      </c>
      <c r="E15" s="5">
        <f t="shared" si="14"/>
        <v>0</v>
      </c>
      <c r="F15" s="10" t="e">
        <f t="shared" si="15"/>
        <v>#DIV/0!</v>
      </c>
      <c r="G15" s="4" t="e">
        <f t="shared" si="16"/>
        <v>#DIV/0!</v>
      </c>
      <c r="H15" s="4" t="e">
        <f t="shared" si="17"/>
        <v>#DIV/0!</v>
      </c>
      <c r="I15" s="4" t="e">
        <f>#REF!</f>
        <v>#REF!</v>
      </c>
      <c r="J15" s="4">
        <f t="shared" si="18"/>
        <v>0</v>
      </c>
      <c r="O15">
        <v>0</v>
      </c>
      <c r="P15">
        <f t="shared" si="19"/>
        <v>0</v>
      </c>
      <c r="Q15">
        <f t="shared" si="20"/>
        <v>0</v>
      </c>
      <c r="R15" s="2">
        <v>0</v>
      </c>
      <c r="S15" s="8"/>
      <c r="T15" s="8"/>
    </row>
    <row r="17" spans="7:28" ht="28.5" customHeight="1" x14ac:dyDescent="0.25">
      <c r="H17" s="16" t="s">
        <v>17</v>
      </c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  <c r="AA17" s="16"/>
      <c r="AB17" s="16"/>
    </row>
    <row r="20" spans="7:28" x14ac:dyDescent="0.25">
      <c r="H20" t="s">
        <v>13</v>
      </c>
      <c r="I20">
        <v>291</v>
      </c>
    </row>
    <row r="21" spans="7:28" x14ac:dyDescent="0.25">
      <c r="H21" t="s">
        <v>15</v>
      </c>
      <c r="I21">
        <v>8500</v>
      </c>
    </row>
    <row r="22" spans="7:28" x14ac:dyDescent="0.25">
      <c r="G22" s="6"/>
      <c r="H22" s="6" t="s">
        <v>16</v>
      </c>
      <c r="I22">
        <f>I21*I20</f>
        <v>2473500</v>
      </c>
    </row>
    <row r="24" spans="7:28" x14ac:dyDescent="0.25">
      <c r="P24" s="11"/>
      <c r="Q24" s="11"/>
      <c r="R24" s="13"/>
      <c r="T24" s="11"/>
      <c r="U24" s="11"/>
      <c r="V24" s="11"/>
      <c r="W24" s="11"/>
      <c r="X24" s="11"/>
    </row>
    <row r="25" spans="7:28" x14ac:dyDescent="0.25">
      <c r="H25" t="s">
        <v>14</v>
      </c>
      <c r="P25" s="11"/>
      <c r="Q25" s="14"/>
      <c r="R25" s="14"/>
      <c r="T25" s="14"/>
      <c r="U25" s="14"/>
      <c r="V25" s="11"/>
      <c r="W25" s="11"/>
      <c r="X25" s="11"/>
    </row>
    <row r="26" spans="7:28" x14ac:dyDescent="0.25">
      <c r="P26" s="11"/>
      <c r="Q26" s="11"/>
      <c r="R26" s="11"/>
      <c r="T26" s="11"/>
      <c r="U26" s="11"/>
      <c r="V26" s="11"/>
      <c r="W26" s="11"/>
      <c r="X26" s="11"/>
    </row>
    <row r="27" spans="7:28" x14ac:dyDescent="0.25">
      <c r="P27" s="11"/>
      <c r="Q27" s="11"/>
      <c r="R27" s="11"/>
      <c r="T27" s="11"/>
      <c r="U27" s="11"/>
      <c r="V27" s="11"/>
      <c r="W27" s="11"/>
      <c r="X27" s="11"/>
    </row>
    <row r="28" spans="7:28" x14ac:dyDescent="0.25">
      <c r="P28" s="11"/>
      <c r="Q28" s="11"/>
      <c r="R28" s="12"/>
      <c r="T28" s="12"/>
      <c r="U28" s="12"/>
      <c r="V28" s="11"/>
      <c r="W28" s="11"/>
      <c r="X28" s="11"/>
    </row>
    <row r="29" spans="7:28" x14ac:dyDescent="0.25">
      <c r="P29" s="11"/>
      <c r="Q29" s="11"/>
      <c r="R29" s="11"/>
      <c r="T29" s="11"/>
      <c r="U29" s="11"/>
      <c r="V29" s="11"/>
      <c r="W29" s="11"/>
      <c r="X29" s="11"/>
    </row>
    <row r="30" spans="7:28" x14ac:dyDescent="0.25">
      <c r="P30" s="11"/>
      <c r="Q30" s="11"/>
      <c r="R30" s="11"/>
      <c r="T30" s="11"/>
      <c r="U30" s="11"/>
      <c r="V30" s="11"/>
      <c r="W30" s="11"/>
      <c r="X30" s="11"/>
    </row>
    <row r="31" spans="7:28" x14ac:dyDescent="0.25">
      <c r="P31" s="11"/>
      <c r="Q31" s="11"/>
      <c r="R31" s="11"/>
      <c r="T31" s="11"/>
      <c r="U31" s="11"/>
      <c r="V31" s="11"/>
      <c r="W31" s="11"/>
      <c r="X31" s="11"/>
    </row>
    <row r="32" spans="7:28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mergeCells count="1">
    <mergeCell ref="H17:AB17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DESK-118</cp:lastModifiedBy>
  <cp:lastPrinted>2019-11-05T06:14:02Z</cp:lastPrinted>
  <dcterms:created xsi:type="dcterms:W3CDTF">2018-02-17T10:36:41Z</dcterms:created>
  <dcterms:modified xsi:type="dcterms:W3CDTF">2023-10-27T11:23:40Z</dcterms:modified>
</cp:coreProperties>
</file>