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yur Satish Soni\"/>
    </mc:Choice>
  </mc:AlternateContent>
  <xr:revisionPtr revIDLastSave="0" documentId="13_ncr:1_{C8601A23-F0D5-4D8A-A7A0-CE3B9D2F163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S24" i="4"/>
  <c r="R26" i="4"/>
  <c r="R24" i="4"/>
  <c r="N20" i="4"/>
  <c r="J20" i="4"/>
  <c r="J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<sst xmlns="http://schemas.openxmlformats.org/spreadsheetml/2006/main" count="31" uniqueCount="25">
  <si>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</si>
  <si>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</si>
  <si>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</si>
  <si>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</si>
  <si>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</si>
  <si>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</si>
  <si>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</si>
  <si>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</si>
  <si>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</si>
  <si>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</si>
  <si>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</si>
  <si>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</si>
  <si>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</si>
  <si>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903, 9th floor, wasabi grove chsl, garden grove compelx. Borivali west</t>
  </si>
  <si>
    <t>ca</t>
  </si>
  <si>
    <t>bua</t>
  </si>
  <si>
    <t>agreement - 19.10.23 - 1,98,20,000</t>
  </si>
  <si>
    <t>rate on ca</t>
  </si>
  <si>
    <t>fmv</t>
  </si>
  <si>
    <t>wasabi grove</t>
  </si>
  <si>
    <t>1 car park</t>
  </si>
  <si>
    <t>garden grove</t>
  </si>
  <si>
    <t>mca</t>
  </si>
  <si>
    <t>bal</t>
  </si>
  <si>
    <t>oc -2013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</si>
</sst>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BBEE2-6A74-4B8A-AC41-F4023CE1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10</xdr:row>
      <xdr:rowOff>38100</xdr:rowOff>
    </xdr:from>
    <xdr:to>
      <xdr:col>25</xdr:col>
      <xdr:colOff>228600</xdr:colOff>
      <xdr:row>57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B77BF-8825-4BB1-9159-B853A9141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418" t="7779" r="18740" b="4524"/>
        <a:stretch/>
      </xdr:blipFill>
      <xdr:spPr>
        <a:xfrm>
          <a:off x="3428999" y="1943100"/>
          <a:ext cx="12039601" cy="9020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152400</xdr:rowOff>
    </xdr:from>
    <xdr:to>
      <xdr:col>27</xdr:col>
      <xdr:colOff>114301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41810-AF50-4DA4-B500-374F9726A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15" t="8150" r="19990" b="19434"/>
        <a:stretch/>
      </xdr:blipFill>
      <xdr:spPr>
        <a:xfrm>
          <a:off x="2238375" y="152400"/>
          <a:ext cx="14335126" cy="7448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5</xdr:row>
      <xdr:rowOff>57150</xdr:rowOff>
    </xdr:from>
    <xdr:to>
      <xdr:col>26</xdr:col>
      <xdr:colOff>219075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623EB-BE0D-424A-8142-B48937E53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76" t="7965" r="15458" b="6284"/>
        <a:stretch/>
      </xdr:blipFill>
      <xdr:spPr>
        <a:xfrm>
          <a:off x="952500" y="1009650"/>
          <a:ext cx="15116175" cy="882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0AC944-730F-4EE3-985F-2AAD5461D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0" sqref="T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27500000</v>
      </c>
      <c r="F2" s="10">
        <f t="shared" ref="F2:F13" si="4">ROUND((E2/B2),0)</f>
        <v>36667</v>
      </c>
      <c r="G2" s="10">
        <f t="shared" ref="G2:G13" si="5">ROUND((E2/C2),0)</f>
        <v>30556</v>
      </c>
      <c r="H2" s="10">
        <f t="shared" ref="H2:H13" si="6">ROUND((E2/D2),0)</f>
        <v>25463</v>
      </c>
      <c r="I2" s="4" t="e">
        <f>#REF!</f>
        <v>#REF!</v>
      </c>
      <c r="J2" s="4" t="str">
        <f t="shared" ref="J2:J13" si="7">S2</f>
        <v>wasabi grove</v>
      </c>
      <c r="O2">
        <v>0</v>
      </c>
      <c r="P2">
        <f t="shared" ref="P2:P12" si="8">O2/1.2</f>
        <v>0</v>
      </c>
      <c r="Q2">
        <v>750</v>
      </c>
      <c r="R2" s="2">
        <v>27500000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900</v>
      </c>
      <c r="C3" s="4">
        <f t="shared" ref="C3:C15" si="9">B3*1.2</f>
        <v>1080</v>
      </c>
      <c r="D3" s="4">
        <f t="shared" si="2"/>
        <v>1296</v>
      </c>
      <c r="E3" s="5">
        <f t="shared" si="3"/>
        <v>30000000</v>
      </c>
      <c r="F3" s="15">
        <f t="shared" si="4"/>
        <v>33333</v>
      </c>
      <c r="G3" s="15">
        <f t="shared" si="5"/>
        <v>27778</v>
      </c>
      <c r="H3" s="10">
        <f t="shared" si="6"/>
        <v>23148</v>
      </c>
      <c r="I3" s="4" t="e">
        <f>#REF!</f>
        <v>#REF!</v>
      </c>
      <c r="J3" s="4" t="str">
        <f t="shared" si="7"/>
        <v>garden grove</v>
      </c>
      <c r="O3">
        <v>0</v>
      </c>
      <c r="P3">
        <f t="shared" si="8"/>
        <v>0</v>
      </c>
      <c r="Q3">
        <v>900</v>
      </c>
      <c r="R3" s="2">
        <v>30000000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965</v>
      </c>
      <c r="C4" s="4">
        <f t="shared" si="9"/>
        <v>1158</v>
      </c>
      <c r="D4" s="4">
        <f t="shared" si="2"/>
        <v>1389.6</v>
      </c>
      <c r="E4" s="5">
        <f t="shared" si="3"/>
        <v>31000000</v>
      </c>
      <c r="F4" s="15">
        <f t="shared" si="4"/>
        <v>32124</v>
      </c>
      <c r="G4" s="15">
        <f t="shared" si="5"/>
        <v>26770</v>
      </c>
      <c r="H4" s="10">
        <f t="shared" si="6"/>
        <v>22309</v>
      </c>
      <c r="I4" s="4" t="e">
        <f>#REF!</f>
        <v>#REF!</v>
      </c>
      <c r="J4" s="4" t="str">
        <f t="shared" si="7"/>
        <v>garden grove</v>
      </c>
      <c r="O4">
        <v>0</v>
      </c>
      <c r="P4">
        <f t="shared" si="8"/>
        <v>0</v>
      </c>
      <c r="Q4">
        <v>965</v>
      </c>
      <c r="R4" s="2">
        <v>31000000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936</v>
      </c>
      <c r="C5" s="4">
        <f t="shared" si="9"/>
        <v>1123.2</v>
      </c>
      <c r="D5" s="4">
        <f t="shared" si="2"/>
        <v>1347.84</v>
      </c>
      <c r="E5" s="5">
        <f t="shared" si="3"/>
        <v>27500000</v>
      </c>
      <c r="F5" s="15">
        <f t="shared" si="4"/>
        <v>29380</v>
      </c>
      <c r="G5" s="15">
        <f t="shared" si="5"/>
        <v>24484</v>
      </c>
      <c r="H5" s="10">
        <f t="shared" si="6"/>
        <v>20403</v>
      </c>
      <c r="I5" s="4" t="e">
        <f>#REF!</f>
        <v>#REF!</v>
      </c>
      <c r="J5" s="4" t="str">
        <f t="shared" si="7"/>
        <v>garden grove</v>
      </c>
      <c r="O5">
        <v>0</v>
      </c>
      <c r="P5">
        <f t="shared" si="8"/>
        <v>0</v>
      </c>
      <c r="Q5">
        <v>936</v>
      </c>
      <c r="R5" s="2">
        <v>27500000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730</v>
      </c>
      <c r="C6" s="4">
        <f t="shared" si="9"/>
        <v>876</v>
      </c>
      <c r="D6" s="4">
        <f t="shared" si="2"/>
        <v>1051.2</v>
      </c>
      <c r="E6" s="5">
        <f t="shared" si="3"/>
        <v>28500000</v>
      </c>
      <c r="F6" s="10">
        <f t="shared" si="4"/>
        <v>39041</v>
      </c>
      <c r="G6" s="10">
        <f t="shared" si="5"/>
        <v>32534</v>
      </c>
      <c r="H6" s="10">
        <f t="shared" si="6"/>
        <v>27112</v>
      </c>
      <c r="I6" s="4" t="e">
        <f>#REF!</f>
        <v>#REF!</v>
      </c>
      <c r="J6" s="4" t="str">
        <f t="shared" si="7"/>
        <v>garden grove</v>
      </c>
      <c r="O6">
        <v>0</v>
      </c>
      <c r="P6">
        <f t="shared" si="8"/>
        <v>0</v>
      </c>
      <c r="Q6">
        <v>730</v>
      </c>
      <c r="R6" s="2">
        <v>28500000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700</v>
      </c>
      <c r="J19">
        <f>65*10.764</f>
        <v>699.66</v>
      </c>
    </row>
    <row r="20" spans="7:24" x14ac:dyDescent="0.25">
      <c r="H20" t="s">
        <v>15</v>
      </c>
      <c r="I20">
        <v>840</v>
      </c>
      <c r="J20">
        <f>78*10.764</f>
        <v>839.59199999999998</v>
      </c>
      <c r="N20">
        <f>J20/J19</f>
        <v>1.2</v>
      </c>
      <c r="O20" t="s">
        <v>20</v>
      </c>
    </row>
    <row r="21" spans="7:24" x14ac:dyDescent="0.25">
      <c r="H21" t="s">
        <v>17</v>
      </c>
      <c r="I21">
        <v>29000</v>
      </c>
    </row>
    <row r="22" spans="7:24" x14ac:dyDescent="0.25">
      <c r="G22" s="6"/>
      <c r="H22" s="6" t="s">
        <v>18</v>
      </c>
      <c r="I22">
        <f>I21*I19</f>
        <v>20300000</v>
      </c>
      <c r="Q22" t="s">
        <v>22</v>
      </c>
      <c r="R22">
        <v>798</v>
      </c>
    </row>
    <row r="23" spans="7:24" x14ac:dyDescent="0.25">
      <c r="Q23" t="s">
        <v>23</v>
      </c>
      <c r="R23">
        <v>97</v>
      </c>
    </row>
    <row r="24" spans="7:24" x14ac:dyDescent="0.25">
      <c r="P24" s="11"/>
      <c r="Q24" s="11"/>
      <c r="R24" s="13">
        <f>R23+R22</f>
        <v>895</v>
      </c>
      <c r="S24">
        <f>I19-R24</f>
        <v>-195</v>
      </c>
      <c r="T24" s="11"/>
      <c r="U24" s="11"/>
      <c r="V24" s="11"/>
      <c r="W24" s="11"/>
      <c r="X24" s="11"/>
    </row>
    <row r="25" spans="7:24" x14ac:dyDescent="0.25">
      <c r="H25" t="s">
        <v>16</v>
      </c>
      <c r="P25" s="11"/>
      <c r="Q25" s="14"/>
      <c r="R25" s="14">
        <v>29000</v>
      </c>
      <c r="T25" s="14"/>
      <c r="U25" s="14"/>
      <c r="V25" s="11"/>
      <c r="W25" s="11"/>
      <c r="X25" s="11"/>
    </row>
    <row r="26" spans="7:24" x14ac:dyDescent="0.25">
      <c r="H26" t="s">
        <v>24</v>
      </c>
      <c r="P26" s="11"/>
      <c r="Q26" s="11"/>
      <c r="R26" s="11">
        <f>R25*R24</f>
        <v>25955000</v>
      </c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="85" zoomScaleNormal="85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5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2023-10-27T06:29:12Z</dcterms:modified>
</cp:coreProperties>
</file>