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C:\Users\DESK-118\Desktop\Vaishali\Ajit Kumar S Doshi\"/>
    </mc:Choice>
  </mc:AlternateContent>
  <xr:revisionPtr revIDLastSave="0" documentId="13_ncr:1_{018D6DAA-EEE5-40EC-8348-4CBA811E0DC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E33" i="4" l="1"/>
  <c r="E32" i="4"/>
  <c r="E31" i="4"/>
  <c r="H33" i="4"/>
  <c r="E38" i="4"/>
  <c r="E39" i="4"/>
  <c r="E40" i="4"/>
  <c r="E37" i="4" l="1"/>
  <c r="E36" i="4"/>
  <c r="E21" i="4"/>
  <c r="E22" i="4"/>
  <c r="E23" i="4"/>
  <c r="E24" i="4"/>
  <c r="E25" i="4"/>
  <c r="E26" i="4"/>
  <c r="E27" i="4"/>
  <c r="E28" i="4"/>
  <c r="E29" i="4"/>
  <c r="E30" i="4"/>
  <c r="E34" i="4"/>
  <c r="E35" i="4"/>
  <c r="E20" i="4"/>
  <c r="I21" i="4"/>
  <c r="E41" i="4" l="1"/>
  <c r="Q12" i="4"/>
  <c r="P12" i="4"/>
  <c r="P11" i="4"/>
  <c r="Q11" i="4" s="1"/>
  <c r="P10" i="4"/>
  <c r="P9" i="4"/>
  <c r="P8" i="4"/>
  <c r="P7" i="4"/>
  <c r="P6" i="4"/>
  <c r="P5" i="4"/>
  <c r="P4" i="4"/>
  <c r="P3" i="4"/>
  <c r="P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<sst xmlns="http://schemas.openxmlformats.org/spreadsheetml/2006/main" count="35" uniqueCount="24">
  <si>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</si>
  <si>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</si>
  <si>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</si>
  <si>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</si>
  <si>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</si>
  <si>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</si>
  <si>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</si>
  <si>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</si>
  <si>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</si>
  <si>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</si>
  <si>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</si>
  <si>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</si>
  <si>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</si>
  <si>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ca</t>
  </si>
  <si>
    <t>BCC - 2017</t>
  </si>
  <si>
    <t>loan - 50 lakhs</t>
  </si>
  <si>
    <t>agreemetn  - 03.12.2018 - 3,85,92,000/-</t>
  </si>
  <si>
    <t>1 stilt car park</t>
  </si>
  <si>
    <t>jainam elysium</t>
  </si>
  <si>
    <t>8.09.23</t>
  </si>
  <si>
    <t>fmv</t>
  </si>
  <si>
    <t>mca</t>
  </si>
  <si>
    <t>f. no. 2104, 21st floor, Jainam Elysium, LBS marg, bhandup west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</si>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</sst>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4" fontId="1" fillId="3" borderId="0" xfId="0" applyNumberFormat="1" applyFont="1" applyFill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607314</xdr:colOff>
      <xdr:row>56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05930F-4DA0-40AF-B971-2139E7E6F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30</xdr:col>
      <xdr:colOff>607314</xdr:colOff>
      <xdr:row>59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E43BEA-7B15-4818-8F95-E82FA820F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54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30C708-4603-44F3-B485-44B47FEA5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607314</xdr:colOff>
      <xdr:row>56</xdr:row>
      <xdr:rowOff>141589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2E7C54-8907-4CE1-9791-38F328269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29</xdr:col>
      <xdr:colOff>607314</xdr:colOff>
      <xdr:row>60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3AD3A3-F252-43A0-879C-EC84208AA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8285714" cy="102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35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96B583-8044-4AB1-ABB1-95CBFECE0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607314</xdr:colOff>
      <xdr:row>54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3030A4-9018-46C7-B0E8-195DD04B4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607314</xdr:colOff>
      <xdr:row>54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F23E3A-5AF0-4A07-A802-FB8A82C9B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607314</xdr:colOff>
      <xdr:row>54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F164B8-FE91-4300-946D-79A661436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1"/>
  <sheetViews>
    <sheetView tabSelected="1" zoomScaleNormal="100" workbookViewId="0">
      <selection activeCell="Y5" sqref="Y5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0.710937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1230</v>
      </c>
      <c r="C2" s="4">
        <f>B2*1.2</f>
        <v>1476</v>
      </c>
      <c r="D2" s="4">
        <f t="shared" ref="D2:D13" si="2">C2*1.2</f>
        <v>1771.2</v>
      </c>
      <c r="E2" s="16">
        <f t="shared" ref="E2:E13" si="3">R2</f>
        <v>25500000</v>
      </c>
      <c r="F2" s="10">
        <f t="shared" ref="F2:F13" si="4">ROUND((E2/B2),0)</f>
        <v>20732</v>
      </c>
      <c r="G2" s="10">
        <f t="shared" ref="G2:G13" si="5">ROUND((E2/C2),0)</f>
        <v>17276</v>
      </c>
      <c r="H2" s="10">
        <f t="shared" ref="H2:H13" si="6">ROUND((E2/D2),0)</f>
        <v>14397</v>
      </c>
      <c r="I2" s="4" t="e">
        <f>#REF!</f>
        <v>#REF!</v>
      </c>
      <c r="J2" s="4" t="str">
        <f t="shared" ref="J2:J13" si="7">S2</f>
        <v>jainam elysium</v>
      </c>
      <c r="O2">
        <v>0</v>
      </c>
      <c r="P2">
        <f t="shared" ref="P2:P12" si="8">O2/1.2</f>
        <v>0</v>
      </c>
      <c r="Q2">
        <v>1230</v>
      </c>
      <c r="R2" s="2">
        <v>25500000</v>
      </c>
      <c r="S2" s="8" t="s">
        <v>18</v>
      </c>
      <c r="T2" s="8"/>
    </row>
    <row r="3" spans="1:20" x14ac:dyDescent="0.25">
      <c r="A3" s="4">
        <f t="shared" si="0"/>
        <v>0</v>
      </c>
      <c r="B3" s="4">
        <f t="shared" si="1"/>
        <v>1350</v>
      </c>
      <c r="C3" s="4">
        <f t="shared" ref="C3:C15" si="9">B3*1.2</f>
        <v>1620</v>
      </c>
      <c r="D3" s="4">
        <f t="shared" si="2"/>
        <v>1944</v>
      </c>
      <c r="E3" s="16">
        <f t="shared" si="3"/>
        <v>35000000</v>
      </c>
      <c r="F3" s="10">
        <f t="shared" si="4"/>
        <v>25926</v>
      </c>
      <c r="G3" s="10">
        <f t="shared" si="5"/>
        <v>21605</v>
      </c>
      <c r="H3" s="10">
        <f t="shared" si="6"/>
        <v>18004</v>
      </c>
      <c r="I3" s="4" t="e">
        <f>#REF!</f>
        <v>#REF!</v>
      </c>
      <c r="J3" s="4" t="str">
        <f t="shared" si="7"/>
        <v>jainam elysium</v>
      </c>
      <c r="O3">
        <v>0</v>
      </c>
      <c r="P3">
        <f t="shared" si="8"/>
        <v>0</v>
      </c>
      <c r="Q3">
        <v>1350</v>
      </c>
      <c r="R3" s="2">
        <v>35000000</v>
      </c>
      <c r="S3" s="8" t="s">
        <v>18</v>
      </c>
      <c r="T3" s="8"/>
    </row>
    <row r="4" spans="1:20" x14ac:dyDescent="0.25">
      <c r="A4" s="4">
        <f t="shared" si="0"/>
        <v>0</v>
      </c>
      <c r="B4" s="4">
        <f t="shared" si="1"/>
        <v>1290</v>
      </c>
      <c r="C4" s="4">
        <f t="shared" si="9"/>
        <v>1548</v>
      </c>
      <c r="D4" s="4">
        <f t="shared" si="2"/>
        <v>1857.6</v>
      </c>
      <c r="E4" s="16">
        <f t="shared" si="3"/>
        <v>23600000</v>
      </c>
      <c r="F4" s="10">
        <f t="shared" si="4"/>
        <v>18295</v>
      </c>
      <c r="G4" s="10">
        <f t="shared" si="5"/>
        <v>15245</v>
      </c>
      <c r="H4" s="10">
        <f t="shared" si="6"/>
        <v>12705</v>
      </c>
      <c r="I4" s="4" t="e">
        <f>#REF!</f>
        <v>#REF!</v>
      </c>
      <c r="J4" s="4" t="str">
        <f t="shared" si="7"/>
        <v>jainam elysium</v>
      </c>
      <c r="O4">
        <v>0</v>
      </c>
      <c r="P4">
        <f t="shared" si="8"/>
        <v>0</v>
      </c>
      <c r="Q4">
        <v>1290</v>
      </c>
      <c r="R4" s="2">
        <v>23600000</v>
      </c>
      <c r="S4" s="8" t="s">
        <v>18</v>
      </c>
      <c r="T4" s="8"/>
    </row>
    <row r="5" spans="1:20" x14ac:dyDescent="0.25">
      <c r="A5" s="4">
        <f t="shared" si="0"/>
        <v>0</v>
      </c>
      <c r="B5" s="4">
        <f t="shared" si="1"/>
        <v>852</v>
      </c>
      <c r="C5" s="4">
        <f t="shared" si="9"/>
        <v>1022.4</v>
      </c>
      <c r="D5" s="4">
        <f t="shared" si="2"/>
        <v>1226.8799999999999</v>
      </c>
      <c r="E5" s="16">
        <f t="shared" si="3"/>
        <v>19800000</v>
      </c>
      <c r="F5" s="15">
        <f t="shared" si="4"/>
        <v>23239</v>
      </c>
      <c r="G5" s="10">
        <f t="shared" si="5"/>
        <v>19366</v>
      </c>
      <c r="H5" s="10">
        <f t="shared" si="6"/>
        <v>16138</v>
      </c>
      <c r="I5" s="4" t="e">
        <f>#REF!</f>
        <v>#REF!</v>
      </c>
      <c r="J5" s="4" t="str">
        <f t="shared" si="7"/>
        <v>8.09.23</v>
      </c>
      <c r="O5">
        <v>0</v>
      </c>
      <c r="P5">
        <f t="shared" si="8"/>
        <v>0</v>
      </c>
      <c r="Q5">
        <v>852</v>
      </c>
      <c r="R5" s="2">
        <v>19800000</v>
      </c>
      <c r="S5" s="8" t="s">
        <v>19</v>
      </c>
      <c r="T5" s="8">
        <v>10</v>
      </c>
    </row>
    <row r="6" spans="1:20" x14ac:dyDescent="0.25">
      <c r="A6" s="4">
        <f t="shared" si="0"/>
        <v>0</v>
      </c>
      <c r="B6" s="4">
        <f t="shared" si="1"/>
        <v>950</v>
      </c>
      <c r="C6" s="4">
        <f t="shared" si="9"/>
        <v>1140</v>
      </c>
      <c r="D6" s="4">
        <f t="shared" si="2"/>
        <v>1368</v>
      </c>
      <c r="E6" s="16">
        <f t="shared" si="3"/>
        <v>22000000</v>
      </c>
      <c r="F6" s="15">
        <f t="shared" si="4"/>
        <v>23158</v>
      </c>
      <c r="G6" s="10">
        <f t="shared" si="5"/>
        <v>19298</v>
      </c>
      <c r="H6" s="10">
        <f t="shared" si="6"/>
        <v>16082</v>
      </c>
      <c r="I6" s="4" t="e">
        <f>#REF!</f>
        <v>#REF!</v>
      </c>
      <c r="J6" s="4" t="str">
        <f t="shared" si="7"/>
        <v>jainam elysium</v>
      </c>
      <c r="O6">
        <v>0</v>
      </c>
      <c r="P6">
        <f t="shared" si="8"/>
        <v>0</v>
      </c>
      <c r="Q6">
        <v>950</v>
      </c>
      <c r="R6" s="2">
        <v>22000000</v>
      </c>
      <c r="S6" s="8" t="s">
        <v>18</v>
      </c>
      <c r="T6" s="8"/>
    </row>
    <row r="7" spans="1:20" x14ac:dyDescent="0.25">
      <c r="A7" s="4">
        <f t="shared" si="0"/>
        <v>0</v>
      </c>
      <c r="B7" s="4">
        <f t="shared" si="1"/>
        <v>851</v>
      </c>
      <c r="C7" s="4">
        <f t="shared" si="9"/>
        <v>1021.1999999999999</v>
      </c>
      <c r="D7" s="4">
        <f t="shared" si="2"/>
        <v>1225.4399999999998</v>
      </c>
      <c r="E7" s="16">
        <f t="shared" si="3"/>
        <v>19900000</v>
      </c>
      <c r="F7" s="15">
        <f t="shared" si="4"/>
        <v>23384</v>
      </c>
      <c r="G7" s="10">
        <f t="shared" si="5"/>
        <v>19487</v>
      </c>
      <c r="H7" s="10">
        <f t="shared" si="6"/>
        <v>16239</v>
      </c>
      <c r="I7" s="4" t="e">
        <f>#REF!</f>
        <v>#REF!</v>
      </c>
      <c r="J7" s="4" t="str">
        <f t="shared" si="7"/>
        <v>jainam elysium</v>
      </c>
      <c r="O7">
        <v>0</v>
      </c>
      <c r="P7">
        <f t="shared" si="8"/>
        <v>0</v>
      </c>
      <c r="Q7">
        <v>851</v>
      </c>
      <c r="R7" s="2">
        <v>19900000</v>
      </c>
      <c r="S7" s="8" t="s">
        <v>18</v>
      </c>
      <c r="T7" s="8"/>
    </row>
    <row r="8" spans="1:20" x14ac:dyDescent="0.25">
      <c r="A8" s="4">
        <f t="shared" si="0"/>
        <v>0</v>
      </c>
      <c r="B8" s="4">
        <f t="shared" si="1"/>
        <v>851</v>
      </c>
      <c r="C8" s="4">
        <f t="shared" si="9"/>
        <v>1021.1999999999999</v>
      </c>
      <c r="D8" s="4">
        <f t="shared" si="2"/>
        <v>1225.4399999999998</v>
      </c>
      <c r="E8" s="16">
        <f t="shared" si="3"/>
        <v>20000000</v>
      </c>
      <c r="F8" s="15">
        <f t="shared" si="4"/>
        <v>23502</v>
      </c>
      <c r="G8" s="10">
        <f t="shared" si="5"/>
        <v>19585</v>
      </c>
      <c r="H8" s="10">
        <f t="shared" si="6"/>
        <v>16321</v>
      </c>
      <c r="I8" s="4" t="e">
        <f>#REF!</f>
        <v>#REF!</v>
      </c>
      <c r="J8" s="4" t="str">
        <f t="shared" si="7"/>
        <v>jainam elysium</v>
      </c>
      <c r="O8">
        <v>0</v>
      </c>
      <c r="P8">
        <f t="shared" si="8"/>
        <v>0</v>
      </c>
      <c r="Q8">
        <v>851</v>
      </c>
      <c r="R8" s="2">
        <v>20000000</v>
      </c>
      <c r="S8" s="8" t="s">
        <v>18</v>
      </c>
      <c r="T8" s="8"/>
    </row>
    <row r="9" spans="1:20" x14ac:dyDescent="0.25">
      <c r="A9" s="4">
        <f t="shared" si="0"/>
        <v>0</v>
      </c>
      <c r="B9" s="4">
        <f t="shared" si="1"/>
        <v>927</v>
      </c>
      <c r="C9" s="4">
        <f t="shared" si="9"/>
        <v>1112.3999999999999</v>
      </c>
      <c r="D9" s="4">
        <f t="shared" si="2"/>
        <v>1334.8799999999999</v>
      </c>
      <c r="E9" s="16">
        <f t="shared" si="3"/>
        <v>22500000</v>
      </c>
      <c r="F9" s="15">
        <f t="shared" si="4"/>
        <v>24272</v>
      </c>
      <c r="G9" s="10">
        <f t="shared" si="5"/>
        <v>20227</v>
      </c>
      <c r="H9" s="10">
        <f t="shared" si="6"/>
        <v>16855</v>
      </c>
      <c r="I9" s="4" t="e">
        <f>#REF!</f>
        <v>#REF!</v>
      </c>
      <c r="J9" s="4" t="str">
        <f t="shared" si="7"/>
        <v>jainam elysium</v>
      </c>
      <c r="O9">
        <v>0</v>
      </c>
      <c r="P9">
        <f t="shared" si="8"/>
        <v>0</v>
      </c>
      <c r="Q9">
        <v>927</v>
      </c>
      <c r="R9" s="2">
        <v>22500000</v>
      </c>
      <c r="S9" s="8" t="s">
        <v>18</v>
      </c>
      <c r="T9" s="8"/>
    </row>
    <row r="10" spans="1:20" x14ac:dyDescent="0.25">
      <c r="A10" s="4">
        <f t="shared" si="0"/>
        <v>0</v>
      </c>
      <c r="B10" s="4">
        <f t="shared" si="1"/>
        <v>900</v>
      </c>
      <c r="C10" s="4">
        <f t="shared" si="9"/>
        <v>1080</v>
      </c>
      <c r="D10" s="4">
        <f t="shared" si="2"/>
        <v>1296</v>
      </c>
      <c r="E10" s="16">
        <f t="shared" si="3"/>
        <v>22800000</v>
      </c>
      <c r="F10" s="10">
        <f t="shared" si="4"/>
        <v>25333</v>
      </c>
      <c r="G10" s="10">
        <f t="shared" si="5"/>
        <v>21111</v>
      </c>
      <c r="H10" s="10">
        <f t="shared" si="6"/>
        <v>17593</v>
      </c>
      <c r="I10" s="4" t="e">
        <f>#REF!</f>
        <v>#REF!</v>
      </c>
      <c r="J10" s="4" t="str">
        <f t="shared" si="7"/>
        <v>jainam elysium</v>
      </c>
      <c r="O10">
        <v>0</v>
      </c>
      <c r="P10">
        <f t="shared" si="8"/>
        <v>0</v>
      </c>
      <c r="Q10">
        <v>900</v>
      </c>
      <c r="R10" s="2">
        <v>22800000</v>
      </c>
      <c r="S10" s="8" t="s">
        <v>18</v>
      </c>
      <c r="T10" s="8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16">
        <f t="shared" si="3"/>
        <v>0</v>
      </c>
      <c r="F11" s="10" t="e">
        <f t="shared" si="4"/>
        <v>#DIV/0!</v>
      </c>
      <c r="G11" s="10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ref="Q11:Q12" si="10">P11/1.2</f>
        <v>0</v>
      </c>
      <c r="R11" s="2">
        <v>0</v>
      </c>
      <c r="S11" s="8"/>
      <c r="T11" s="8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16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10"/>
        <v>0</v>
      </c>
      <c r="R12" s="2">
        <v>0</v>
      </c>
      <c r="S12" s="8"/>
      <c r="T12" s="8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3">C14*1.2</f>
        <v>0</v>
      </c>
      <c r="E14" s="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4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8" spans="3:24" x14ac:dyDescent="0.25">
      <c r="C18" s="17"/>
      <c r="H18" t="s">
        <v>22</v>
      </c>
    </row>
    <row r="19" spans="3:24" x14ac:dyDescent="0.25">
      <c r="C19" t="s">
        <v>21</v>
      </c>
      <c r="H19" t="s">
        <v>13</v>
      </c>
      <c r="I19">
        <v>2400</v>
      </c>
      <c r="N19" t="s">
        <v>17</v>
      </c>
    </row>
    <row r="20" spans="3:24" x14ac:dyDescent="0.25">
      <c r="C20">
        <v>8.32</v>
      </c>
      <c r="D20">
        <v>5.0199999999999996</v>
      </c>
      <c r="E20">
        <f>D20*C20</f>
        <v>41.766399999999997</v>
      </c>
      <c r="H20" t="s">
        <v>23</v>
      </c>
      <c r="I20">
        <v>23300</v>
      </c>
    </row>
    <row r="21" spans="3:24" x14ac:dyDescent="0.25">
      <c r="C21">
        <v>6.11</v>
      </c>
      <c r="D21">
        <v>7.64</v>
      </c>
      <c r="E21">
        <f t="shared" ref="E21:E40" si="21">D21*C21</f>
        <v>46.680399999999999</v>
      </c>
      <c r="H21" t="s">
        <v>20</v>
      </c>
      <c r="I21">
        <f>I20*I19</f>
        <v>55920000</v>
      </c>
      <c r="Q21" t="s">
        <v>21</v>
      </c>
    </row>
    <row r="22" spans="3:24" x14ac:dyDescent="0.25">
      <c r="C22">
        <v>8.6999999999999993</v>
      </c>
      <c r="D22">
        <v>5.62</v>
      </c>
      <c r="E22">
        <f t="shared" si="21"/>
        <v>48.893999999999998</v>
      </c>
      <c r="G22" s="6"/>
      <c r="H22" s="6"/>
    </row>
    <row r="23" spans="3:24" x14ac:dyDescent="0.25">
      <c r="C23">
        <v>7.95</v>
      </c>
      <c r="D23">
        <v>3.42</v>
      </c>
      <c r="E23">
        <f t="shared" si="21"/>
        <v>27.189</v>
      </c>
    </row>
    <row r="24" spans="3:24" x14ac:dyDescent="0.25">
      <c r="C24">
        <v>20.9</v>
      </c>
      <c r="D24">
        <v>12.72</v>
      </c>
      <c r="E24">
        <f t="shared" si="21"/>
        <v>265.84800000000001</v>
      </c>
      <c r="P24" s="11"/>
      <c r="Q24" s="11"/>
      <c r="R24" s="13"/>
      <c r="T24" s="11"/>
      <c r="U24" s="11"/>
      <c r="V24" s="11"/>
      <c r="W24" s="11"/>
      <c r="X24" s="11"/>
    </row>
    <row r="25" spans="3:24" x14ac:dyDescent="0.25">
      <c r="C25">
        <v>9.16</v>
      </c>
      <c r="D25">
        <v>11.63</v>
      </c>
      <c r="E25">
        <f t="shared" si="21"/>
        <v>106.53080000000001</v>
      </c>
      <c r="H25" t="s">
        <v>14</v>
      </c>
      <c r="P25" s="11"/>
      <c r="Q25" s="14"/>
      <c r="R25" s="14"/>
      <c r="T25" s="14"/>
      <c r="U25" s="14"/>
      <c r="V25" s="11"/>
      <c r="W25" s="11"/>
      <c r="X25" s="11"/>
    </row>
    <row r="26" spans="3:24" x14ac:dyDescent="0.25">
      <c r="C26">
        <v>20.62</v>
      </c>
      <c r="D26">
        <v>29.1</v>
      </c>
      <c r="E26">
        <f t="shared" si="21"/>
        <v>600.04200000000003</v>
      </c>
      <c r="H26" t="s">
        <v>15</v>
      </c>
      <c r="P26" s="11"/>
      <c r="Q26" s="11"/>
      <c r="R26" s="11"/>
      <c r="T26" s="11"/>
      <c r="U26" s="11"/>
      <c r="V26" s="11"/>
      <c r="W26" s="11"/>
      <c r="X26" s="11"/>
    </row>
    <row r="27" spans="3:24" x14ac:dyDescent="0.25">
      <c r="C27">
        <v>15.86</v>
      </c>
      <c r="D27">
        <v>11.41</v>
      </c>
      <c r="E27">
        <f t="shared" si="21"/>
        <v>180.96260000000001</v>
      </c>
      <c r="H27" t="s">
        <v>16</v>
      </c>
      <c r="P27" s="11"/>
      <c r="Q27" s="11"/>
      <c r="R27" s="11"/>
      <c r="T27" s="11"/>
      <c r="U27" s="11"/>
      <c r="V27" s="11"/>
      <c r="W27" s="11"/>
      <c r="X27" s="11"/>
    </row>
    <row r="28" spans="3:24" x14ac:dyDescent="0.25">
      <c r="C28">
        <v>9.36</v>
      </c>
      <c r="D28">
        <v>11.98</v>
      </c>
      <c r="E28">
        <f t="shared" si="21"/>
        <v>112.1328</v>
      </c>
      <c r="P28" s="11"/>
      <c r="Q28" s="11"/>
      <c r="R28" s="12"/>
      <c r="T28" s="12"/>
      <c r="U28" s="12"/>
      <c r="V28" s="11"/>
      <c r="W28" s="11"/>
      <c r="X28" s="11"/>
    </row>
    <row r="29" spans="3:24" x14ac:dyDescent="0.25">
      <c r="C29">
        <v>20.63</v>
      </c>
      <c r="D29">
        <v>16.64</v>
      </c>
      <c r="E29">
        <f t="shared" si="21"/>
        <v>343.28320000000002</v>
      </c>
      <c r="P29" s="11"/>
      <c r="Q29" s="11"/>
      <c r="R29" s="11"/>
      <c r="T29" s="11"/>
      <c r="U29" s="11"/>
      <c r="V29" s="11"/>
      <c r="W29" s="11"/>
      <c r="X29" s="11"/>
    </row>
    <row r="30" spans="3:24" x14ac:dyDescent="0.25">
      <c r="C30">
        <v>9.85</v>
      </c>
      <c r="D30">
        <v>6.21</v>
      </c>
      <c r="E30">
        <f t="shared" si="21"/>
        <v>61.168499999999995</v>
      </c>
      <c r="P30" s="11"/>
      <c r="Q30" s="11"/>
      <c r="R30" s="11"/>
      <c r="T30" s="11"/>
      <c r="U30" s="11"/>
      <c r="V30" s="11"/>
      <c r="W30" s="11"/>
      <c r="X30" s="11"/>
    </row>
    <row r="31" spans="3:24" x14ac:dyDescent="0.25">
      <c r="C31">
        <v>4.01</v>
      </c>
      <c r="D31">
        <v>8.4700000000000006</v>
      </c>
      <c r="E31">
        <f t="shared" si="21"/>
        <v>33.964700000000001</v>
      </c>
      <c r="F31" s="7">
        <v>5.0999999999999996</v>
      </c>
      <c r="P31" s="11"/>
      <c r="Q31" s="11"/>
      <c r="R31" s="11"/>
      <c r="T31" s="11"/>
      <c r="U31" s="11"/>
      <c r="V31" s="11"/>
      <c r="W31" s="11"/>
      <c r="X31" s="11"/>
    </row>
    <row r="32" spans="3:24" x14ac:dyDescent="0.25">
      <c r="C32">
        <v>3.01</v>
      </c>
      <c r="D32">
        <v>5.0999999999999996</v>
      </c>
      <c r="E32">
        <f t="shared" si="21"/>
        <v>15.350999999999997</v>
      </c>
      <c r="P32" s="11"/>
      <c r="Q32" s="11"/>
      <c r="R32" s="11"/>
      <c r="T32" s="11"/>
      <c r="U32" s="11"/>
      <c r="V32" s="11"/>
      <c r="W32" s="11"/>
      <c r="X32" s="11"/>
    </row>
    <row r="33" spans="3:24" x14ac:dyDescent="0.25">
      <c r="C33">
        <v>5.33</v>
      </c>
      <c r="D33">
        <v>8.02</v>
      </c>
      <c r="E33">
        <f t="shared" si="21"/>
        <v>42.746600000000001</v>
      </c>
      <c r="H33">
        <f>1136+1176</f>
        <v>2312</v>
      </c>
      <c r="P33" s="11"/>
      <c r="Q33" s="11"/>
      <c r="R33" s="11"/>
      <c r="S33" s="6"/>
      <c r="T33" s="11"/>
      <c r="U33" s="11"/>
      <c r="V33" s="11"/>
      <c r="W33" s="11"/>
      <c r="X33" s="11"/>
    </row>
    <row r="34" spans="3:24" x14ac:dyDescent="0.25">
      <c r="C34">
        <v>5.41</v>
      </c>
      <c r="D34">
        <v>7.35</v>
      </c>
      <c r="E34">
        <f t="shared" si="21"/>
        <v>39.763500000000001</v>
      </c>
      <c r="P34" s="11"/>
      <c r="Q34" s="11"/>
      <c r="R34" s="11"/>
      <c r="S34" s="6"/>
      <c r="T34" s="11"/>
      <c r="U34" s="11"/>
      <c r="V34" s="11"/>
      <c r="W34" s="11"/>
      <c r="X34" s="11"/>
    </row>
    <row r="35" spans="3:24" x14ac:dyDescent="0.25">
      <c r="C35">
        <v>11.53</v>
      </c>
      <c r="D35">
        <v>7.81</v>
      </c>
      <c r="E35">
        <f t="shared" si="21"/>
        <v>90.049299999999988</v>
      </c>
      <c r="Q35" s="11"/>
      <c r="R35" s="11"/>
    </row>
    <row r="36" spans="3:24" x14ac:dyDescent="0.25">
      <c r="C36">
        <v>21.78</v>
      </c>
      <c r="D36">
        <v>5.43</v>
      </c>
      <c r="E36">
        <f t="shared" si="21"/>
        <v>118.2654</v>
      </c>
      <c r="Q36" s="11"/>
      <c r="R36" s="11"/>
      <c r="T36" s="6"/>
    </row>
    <row r="37" spans="3:24" x14ac:dyDescent="0.25">
      <c r="C37">
        <v>4.51</v>
      </c>
      <c r="D37">
        <v>4.9000000000000004</v>
      </c>
      <c r="E37">
        <f t="shared" si="21"/>
        <v>22.099</v>
      </c>
      <c r="P37" s="11"/>
      <c r="Q37" s="11"/>
      <c r="R37" s="11"/>
      <c r="S37" s="6"/>
    </row>
    <row r="38" spans="3:24" x14ac:dyDescent="0.25">
      <c r="C38">
        <v>2.0699999999999998</v>
      </c>
      <c r="D38">
        <v>6.13</v>
      </c>
      <c r="E38">
        <f t="shared" si="21"/>
        <v>12.689099999999998</v>
      </c>
    </row>
    <row r="39" spans="3:24" x14ac:dyDescent="0.25">
      <c r="C39">
        <v>11.53</v>
      </c>
      <c r="D39">
        <v>7.86</v>
      </c>
      <c r="E39">
        <f t="shared" si="21"/>
        <v>90.625799999999998</v>
      </c>
    </row>
    <row r="40" spans="3:24" x14ac:dyDescent="0.25">
      <c r="C40">
        <v>2.91</v>
      </c>
      <c r="D40">
        <v>4.3</v>
      </c>
      <c r="E40">
        <f t="shared" si="21"/>
        <v>12.513</v>
      </c>
    </row>
    <row r="41" spans="3:24" x14ac:dyDescent="0.25">
      <c r="E41">
        <f>SUM(E20:E40)</f>
        <v>2312.5651000000003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A2" zoomScale="85" zoomScaleNormal="85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DESK-118</cp:lastModifiedBy>
  <cp:lastPrinted>2019-11-05T06:14:02Z</cp:lastPrinted>
  <dcterms:created xsi:type="dcterms:W3CDTF">2018-02-17T10:36:41Z</dcterms:created>
  <dcterms:modified xsi:type="dcterms:W3CDTF">2023-10-25T05:09:42Z</dcterms:modified>
</cp:coreProperties>
</file>