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F080635-2E94-462E-AC5B-8B83143A359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8" i="1" l="1"/>
  <c r="B18" i="1"/>
  <c r="G5" i="1"/>
  <c r="F5" i="1"/>
  <c r="I33" i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J25" i="1" l="1"/>
  <c r="J5" i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K7" i="1" l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  <c r="C17" i="1"/>
</calcChain>
</file>

<file path=xl/sharedStrings.xml><?xml version="1.0" encoding="utf-8"?>
<sst xmlns="http://schemas.openxmlformats.org/spreadsheetml/2006/main" count="29" uniqueCount="26">
  <si>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</si>
  <si>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</si>
  <si>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</si>
  <si>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</si>
  <si>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</si>
  <si>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</si>
  <si>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</si>
  <si>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</si>
  <si>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</si>
  <si>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</si>
  <si>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</si>
  <si>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</si>
  <si>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</si>
  <si>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</si>
  <si>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</si>
  <si>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</si>
  <si>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</si>
  <si>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</si>
  <si>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</si>
  <si>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</si>
  <si>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</si>
  <si>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</si>
  <si>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</si>
  <si>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</si>
  <si>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Built up</t>
  </si>
  <si>
    <t>RERA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</si>
</sst>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8" xfId="0" applyNumberFormat="1" applyBorder="1"/>
    <xf numFmtId="0" fontId="0" fillId="2" borderId="5" xfId="0" applyFill="1" applyBorder="1" applyAlignment="1">
      <alignment wrapText="1"/>
    </xf>
    <xf numFmtId="0" fontId="0" fillId="2" borderId="0" xfId="0" applyFill="1"/>
    <xf numFmtId="0" fontId="0" fillId="2" borderId="1" xfId="0" applyFill="1" applyBorder="1"/>
    <xf numFmtId="43" fontId="3" fillId="2" borderId="0" xfId="1" applyFont="1" applyFill="1" applyBorder="1"/>
    <xf numFmtId="0" fontId="0" fillId="0" borderId="0" xfId="0" applyFill="1"/>
    <xf numFmtId="0" fontId="7" fillId="0" borderId="0" xfId="0" applyFont="1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43" fontId="7" fillId="0" borderId="0" xfId="0" applyNumberFormat="1" applyFont="1" applyFill="1"/>
    <xf numFmtId="43" fontId="0" fillId="0" borderId="0" xfId="0" applyNumberForma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11143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718D7B-AB9A-4BAE-BEBE-359410A4D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93543" cy="8926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430301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3E7435-8A82-4D8C-A360-92A41347C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12701" cy="8716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516123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DE2C71-E2DA-4AD3-AA0D-B9477DAC5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08123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401808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E78217-1D5F-4998-873E-BCC9AD046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93808" cy="8564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440253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B2697C-70BA-47A4-A2FE-33B7AD761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70653" cy="9059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88119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9A56E3-6AEB-47A9-9671-CA3F68F15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56919" cy="8888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135240</xdr:colOff>
      <xdr:row>47</xdr:row>
      <xdr:rowOff>134618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DA4824-F0A3-49CC-9C6B-6649C8EA4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46440" cy="9088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134305</xdr:colOff>
      <xdr:row>43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C74E2F-23B9-4801-92E2-F9D088319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39905" cy="823074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23</xdr:col>
      <xdr:colOff>96199</xdr:colOff>
      <xdr:row>43</xdr:row>
      <xdr:rowOff>124986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1F9B50-4CA9-4EA9-96FC-4D28BDA41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801799" cy="8316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topLeftCell="A4" zoomScaleNormal="100" workbookViewId="0">
      <selection activeCell="E20" sqref="E20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1"/>
      <c r="C1" s="21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42"/>
      <c r="C2" s="42"/>
      <c r="D2" s="51"/>
      <c r="E2" s="17"/>
      <c r="F2" t="s">
        <v>13</v>
      </c>
      <c r="I2" s="6"/>
      <c r="L2" s="5"/>
      <c r="O2" s="6"/>
    </row>
    <row r="3" spans="1:15" ht="16.5" x14ac:dyDescent="0.3">
      <c r="A3" s="32" t="s">
        <v>0</v>
      </c>
      <c r="B3" s="43">
        <v>7600</v>
      </c>
      <c r="C3" s="43"/>
      <c r="D3" s="40"/>
      <c r="E3" s="13"/>
      <c r="F3" s="5">
        <v>2022</v>
      </c>
      <c r="G3" s="7">
        <v>2023</v>
      </c>
      <c r="H3" s="8">
        <f>G3-F3</f>
        <v>1</v>
      </c>
      <c r="I3" s="6"/>
      <c r="J3">
        <v>26620</v>
      </c>
      <c r="L3" s="5"/>
      <c r="M3" s="7"/>
      <c r="N3" s="8"/>
      <c r="O3" s="6"/>
    </row>
    <row r="4" spans="1:15" ht="33" x14ac:dyDescent="0.3">
      <c r="A4" s="33" t="s">
        <v>1</v>
      </c>
      <c r="B4" s="43">
        <v>2600</v>
      </c>
      <c r="C4" s="43"/>
      <c r="D4" s="40"/>
      <c r="E4" s="13"/>
      <c r="F4" s="57" t="s">
        <v>25</v>
      </c>
      <c r="G4" s="58" t="s">
        <v>24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43">
        <f>B3-B4</f>
        <v>5000</v>
      </c>
      <c r="C5" s="43"/>
      <c r="D5" s="40"/>
      <c r="E5" s="20"/>
      <c r="F5" s="59">
        <f>32.24*10.764</f>
        <v>347.03136000000001</v>
      </c>
      <c r="G5" s="60">
        <f>F5*1.1</f>
        <v>381.73449600000004</v>
      </c>
      <c r="H5" s="27"/>
      <c r="I5" s="46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43">
        <f>B4</f>
        <v>2600</v>
      </c>
      <c r="C6" s="43"/>
      <c r="D6" s="40"/>
      <c r="E6" s="56"/>
      <c r="F6" s="56"/>
      <c r="G6" s="25"/>
      <c r="H6" s="27"/>
      <c r="I6" s="18"/>
      <c r="J6" s="19"/>
      <c r="L6" s="5"/>
      <c r="M6" s="7"/>
      <c r="N6" s="8"/>
      <c r="O6" s="6"/>
    </row>
    <row r="7" spans="1:15" ht="16.5" x14ac:dyDescent="0.3">
      <c r="A7" s="32" t="s">
        <v>4</v>
      </c>
      <c r="B7" s="34">
        <v>0</v>
      </c>
      <c r="C7" s="34"/>
      <c r="D7" s="52"/>
      <c r="E7" s="48"/>
      <c r="F7" s="20"/>
      <c r="G7" s="25"/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2" t="s">
        <v>5</v>
      </c>
      <c r="B8" s="34">
        <f>B9-B7</f>
        <v>60</v>
      </c>
      <c r="C8" s="34"/>
      <c r="D8" s="53"/>
      <c r="E8" s="49"/>
      <c r="F8" s="20"/>
      <c r="G8" s="26"/>
      <c r="H8" s="25"/>
      <c r="I8" s="19"/>
      <c r="J8" s="19"/>
      <c r="L8" s="5"/>
      <c r="M8" s="10"/>
      <c r="N8" s="11"/>
      <c r="O8" s="6"/>
    </row>
    <row r="9" spans="1:15" ht="16.5" x14ac:dyDescent="0.3">
      <c r="A9" s="32" t="s">
        <v>6</v>
      </c>
      <c r="B9" s="34">
        <v>60</v>
      </c>
      <c r="C9" s="34"/>
      <c r="D9" s="52"/>
      <c r="E9" s="48"/>
      <c r="F9" s="50"/>
      <c r="G9" s="45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3" t="s">
        <v>7</v>
      </c>
      <c r="B10" s="34">
        <f>90*B7/B9</f>
        <v>0</v>
      </c>
      <c r="C10" s="34"/>
      <c r="D10" s="52"/>
      <c r="E10" s="48"/>
      <c r="F10" s="20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2"/>
      <c r="B11" s="44">
        <f>B10%</f>
        <v>0</v>
      </c>
      <c r="C11" s="44"/>
      <c r="D11" s="54"/>
      <c r="E11" s="30"/>
      <c r="F11" s="13"/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2" t="s">
        <v>8</v>
      </c>
      <c r="B12" s="43">
        <f>B6*B11</f>
        <v>0</v>
      </c>
      <c r="C12" s="43"/>
      <c r="D12" s="55"/>
      <c r="E12" s="1"/>
      <c r="F12" s="13"/>
      <c r="G12" s="25"/>
      <c r="H12" s="26"/>
      <c r="I12" s="23"/>
      <c r="J12" s="19"/>
      <c r="K12" s="16"/>
      <c r="L12" s="16"/>
      <c r="M12" s="14"/>
      <c r="N12" s="8"/>
      <c r="O12" s="6"/>
    </row>
    <row r="13" spans="1:15" ht="16.5" x14ac:dyDescent="0.3">
      <c r="A13" s="32" t="s">
        <v>9</v>
      </c>
      <c r="B13" s="43">
        <f>B6-B12</f>
        <v>2600</v>
      </c>
      <c r="C13" s="43"/>
      <c r="D13" s="55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2" t="s">
        <v>2</v>
      </c>
      <c r="B14" s="43">
        <f>B5</f>
        <v>5000</v>
      </c>
      <c r="C14" s="43"/>
      <c r="D14" s="40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2" t="s">
        <v>10</v>
      </c>
      <c r="B15" s="43">
        <f>B14+B13</f>
        <v>7600</v>
      </c>
      <c r="C15" s="43"/>
      <c r="D15" s="40"/>
      <c r="E15" s="13"/>
      <c r="F15" s="16" t="s">
        <v>15</v>
      </c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2" t="s">
        <v>23</v>
      </c>
      <c r="B16" s="35">
        <v>347</v>
      </c>
      <c r="C16" s="35"/>
      <c r="D16" s="36"/>
      <c r="E16" s="13"/>
      <c r="F16" s="26">
        <v>380</v>
      </c>
      <c r="G16" s="29"/>
      <c r="H16" s="25"/>
      <c r="I16" s="46"/>
      <c r="L16" s="5"/>
      <c r="N16" s="11"/>
      <c r="O16" s="6"/>
    </row>
    <row r="17" spans="1:15" ht="16.5" x14ac:dyDescent="0.3">
      <c r="A17" s="32" t="s">
        <v>11</v>
      </c>
      <c r="B17" s="37">
        <f>B15*B16</f>
        <v>2637200</v>
      </c>
      <c r="C17" s="37">
        <f>B17*80%</f>
        <v>2109760</v>
      </c>
      <c r="D17" s="38"/>
      <c r="E17" s="13"/>
      <c r="F17" s="26">
        <v>6300</v>
      </c>
      <c r="G17" s="26"/>
      <c r="H17" s="25"/>
      <c r="I17" s="46"/>
      <c r="L17" s="5"/>
      <c r="N17" s="25"/>
      <c r="O17" s="46"/>
    </row>
    <row r="18" spans="1:15" ht="16.5" x14ac:dyDescent="0.3">
      <c r="A18" s="32" t="s">
        <v>12</v>
      </c>
      <c r="B18" s="39">
        <f>B4*382</f>
        <v>993200</v>
      </c>
      <c r="C18" s="39"/>
      <c r="D18" s="40"/>
      <c r="E18" s="13"/>
      <c r="F18" s="13">
        <f>F17*F16</f>
        <v>2394000</v>
      </c>
      <c r="G18" s="13"/>
      <c r="I18" s="6"/>
    </row>
    <row r="19" spans="1:15" ht="16.5" x14ac:dyDescent="0.3">
      <c r="A19" s="34" t="s">
        <v>16</v>
      </c>
      <c r="B19" s="47">
        <f>B17*0.03/12</f>
        <v>6593</v>
      </c>
      <c r="C19" s="39"/>
      <c r="D19" s="39"/>
      <c r="E19" s="13"/>
    </row>
    <row r="20" spans="1:15" s="61" customFormat="1" x14ac:dyDescent="0.25">
      <c r="B20" s="66"/>
      <c r="C20" s="66"/>
    </row>
    <row r="21" spans="1:15" x14ac:dyDescent="0.25">
      <c r="B21" s="22"/>
      <c r="C21" s="22"/>
    </row>
    <row r="22" spans="1:15" x14ac:dyDescent="0.25">
      <c r="A22" s="61"/>
      <c r="B22" s="62"/>
      <c r="C22" s="62"/>
      <c r="D22" s="61"/>
      <c r="E22" s="61"/>
      <c r="F22" s="61"/>
      <c r="G22" s="61"/>
      <c r="H22" s="61"/>
      <c r="I22" s="61"/>
      <c r="J22" s="61"/>
    </row>
    <row r="23" spans="1:15" x14ac:dyDescent="0.25">
      <c r="A23" s="61"/>
      <c r="B23" s="62"/>
      <c r="C23" s="62"/>
      <c r="D23" s="61" t="s">
        <v>14</v>
      </c>
      <c r="E23" s="61"/>
      <c r="F23" s="61"/>
      <c r="G23" s="61"/>
      <c r="H23" s="61"/>
      <c r="I23" s="61"/>
      <c r="J23" s="61"/>
    </row>
    <row r="24" spans="1:15" x14ac:dyDescent="0.25">
      <c r="A24" s="61"/>
      <c r="B24" s="63" t="s">
        <v>20</v>
      </c>
      <c r="C24" s="63" t="s">
        <v>15</v>
      </c>
      <c r="D24" s="64" t="s">
        <v>21</v>
      </c>
      <c r="E24" s="64"/>
      <c r="F24" s="64" t="s">
        <v>11</v>
      </c>
      <c r="G24" s="64" t="s">
        <v>17</v>
      </c>
      <c r="H24" s="64" t="s">
        <v>18</v>
      </c>
      <c r="I24" s="64" t="s">
        <v>19</v>
      </c>
      <c r="J24" s="64"/>
    </row>
    <row r="25" spans="1:15" ht="17.25" x14ac:dyDescent="0.3">
      <c r="A25" s="61"/>
      <c r="B25" s="63"/>
      <c r="C25" s="63">
        <v>386</v>
      </c>
      <c r="D25" s="64"/>
      <c r="E25" s="64"/>
      <c r="F25" s="64">
        <v>2860000</v>
      </c>
      <c r="G25" s="65">
        <f t="shared" ref="G25:G31" si="0">F25/C25</f>
        <v>7409.3264248704663</v>
      </c>
      <c r="H25" s="65" t="e">
        <f>F25/D25</f>
        <v>#DIV/0!</v>
      </c>
      <c r="I25" s="65" t="e">
        <f t="shared" ref="I25:I31" si="1">F25/B25</f>
        <v>#DIV/0!</v>
      </c>
      <c r="J25" s="64">
        <f t="shared" ref="J25:J30" si="2">D25/C25</f>
        <v>0</v>
      </c>
      <c r="K25" s="31"/>
    </row>
    <row r="26" spans="1:15" ht="17.25" x14ac:dyDescent="0.3">
      <c r="A26" s="61"/>
      <c r="B26" s="63"/>
      <c r="C26" s="63">
        <v>338</v>
      </c>
      <c r="D26" s="64"/>
      <c r="E26" s="64"/>
      <c r="F26" s="64">
        <v>2504000</v>
      </c>
      <c r="G26" s="65">
        <f t="shared" si="0"/>
        <v>7408.2840236686388</v>
      </c>
      <c r="H26" s="65" t="e">
        <f>F26/D26</f>
        <v>#DIV/0!</v>
      </c>
      <c r="I26" s="65" t="e">
        <f t="shared" si="1"/>
        <v>#DIV/0!</v>
      </c>
      <c r="J26" s="64">
        <f t="shared" si="2"/>
        <v>0</v>
      </c>
      <c r="K26" s="31"/>
    </row>
    <row r="27" spans="1:15" x14ac:dyDescent="0.25">
      <c r="A27" s="61"/>
      <c r="B27" s="63"/>
      <c r="C27" s="63">
        <v>391</v>
      </c>
      <c r="D27" s="64"/>
      <c r="E27" s="64"/>
      <c r="F27" s="65">
        <v>3018000</v>
      </c>
      <c r="G27" s="65">
        <f t="shared" si="0"/>
        <v>7718.6700767263428</v>
      </c>
      <c r="H27" s="65" t="e">
        <f t="shared" ref="H27:H31" si="3">F27/D27</f>
        <v>#DIV/0!</v>
      </c>
      <c r="I27" s="65" t="e">
        <f t="shared" si="1"/>
        <v>#DIV/0!</v>
      </c>
      <c r="J27" s="64">
        <f t="shared" si="2"/>
        <v>0</v>
      </c>
    </row>
    <row r="28" spans="1:15" x14ac:dyDescent="0.25">
      <c r="A28" s="61"/>
      <c r="B28" s="63"/>
      <c r="C28" s="63"/>
      <c r="D28" s="64"/>
      <c r="E28" s="64"/>
      <c r="F28" s="65"/>
      <c r="G28" s="65" t="e">
        <f t="shared" si="0"/>
        <v>#DIV/0!</v>
      </c>
      <c r="H28" s="65" t="e">
        <f t="shared" si="3"/>
        <v>#DIV/0!</v>
      </c>
      <c r="I28" s="65" t="e">
        <f t="shared" si="1"/>
        <v>#DIV/0!</v>
      </c>
      <c r="J28" s="64" t="e">
        <f t="shared" si="2"/>
        <v>#DIV/0!</v>
      </c>
    </row>
    <row r="29" spans="1:15" x14ac:dyDescent="0.25">
      <c r="A29" s="61"/>
      <c r="B29" s="63"/>
      <c r="C29" s="63"/>
      <c r="D29" s="64"/>
      <c r="E29" s="64"/>
      <c r="F29" s="65"/>
      <c r="G29" s="65" t="e">
        <f t="shared" si="0"/>
        <v>#DIV/0!</v>
      </c>
      <c r="H29" s="65" t="e">
        <f t="shared" si="3"/>
        <v>#DIV/0!</v>
      </c>
      <c r="I29" s="65" t="e">
        <f t="shared" si="1"/>
        <v>#DIV/0!</v>
      </c>
      <c r="J29" s="64" t="e">
        <f t="shared" si="2"/>
        <v>#DIV/0!</v>
      </c>
    </row>
    <row r="30" spans="1:15" x14ac:dyDescent="0.25">
      <c r="A30" s="61"/>
      <c r="B30" s="63"/>
      <c r="C30" s="63"/>
      <c r="D30" s="64"/>
      <c r="E30" s="64"/>
      <c r="F30" s="65"/>
      <c r="G30" s="65" t="e">
        <f t="shared" si="0"/>
        <v>#DIV/0!</v>
      </c>
      <c r="H30" s="65" t="e">
        <f t="shared" si="3"/>
        <v>#DIV/0!</v>
      </c>
      <c r="I30" s="65" t="e">
        <f t="shared" si="1"/>
        <v>#DIV/0!</v>
      </c>
      <c r="J30" s="64" t="e">
        <f t="shared" si="2"/>
        <v>#DIV/0!</v>
      </c>
    </row>
    <row r="31" spans="1:15" x14ac:dyDescent="0.25">
      <c r="A31" s="61"/>
      <c r="B31" s="63"/>
      <c r="C31" s="63"/>
      <c r="D31" s="64"/>
      <c r="E31" s="64"/>
      <c r="F31" s="64"/>
      <c r="G31" s="65" t="e">
        <f t="shared" si="0"/>
        <v>#DIV/0!</v>
      </c>
      <c r="H31" s="65" t="e">
        <f t="shared" si="3"/>
        <v>#DIV/0!</v>
      </c>
      <c r="I31" s="65" t="e">
        <f t="shared" si="1"/>
        <v>#DIV/0!</v>
      </c>
      <c r="J31" s="64"/>
    </row>
    <row r="32" spans="1:15" x14ac:dyDescent="0.25">
      <c r="A32" s="61"/>
      <c r="B32" s="62" t="s">
        <v>22</v>
      </c>
      <c r="C32" s="62"/>
      <c r="D32" s="61"/>
      <c r="E32" s="61"/>
      <c r="F32" s="61"/>
      <c r="G32" s="61"/>
      <c r="H32" s="61"/>
      <c r="I32" s="61"/>
      <c r="J32" s="61"/>
    </row>
    <row r="33" spans="1:10" x14ac:dyDescent="0.25">
      <c r="B33" s="62">
        <v>347</v>
      </c>
      <c r="C33" s="62">
        <v>2580000</v>
      </c>
      <c r="D33" s="61">
        <f>C33/B33</f>
        <v>7435.158501440922</v>
      </c>
      <c r="E33" s="61">
        <v>154800</v>
      </c>
      <c r="F33" s="61">
        <v>25800</v>
      </c>
      <c r="G33" s="67">
        <f>F33+E33+C33</f>
        <v>2760600</v>
      </c>
      <c r="H33" s="61">
        <f>G33/B33</f>
        <v>7955.6195965417864</v>
      </c>
      <c r="I33" s="67" t="e">
        <f>C33/A33</f>
        <v>#DIV/0!</v>
      </c>
      <c r="J33" s="61"/>
    </row>
    <row r="34" spans="1:10" x14ac:dyDescent="0.25">
      <c r="B34" s="62">
        <v>338</v>
      </c>
      <c r="C34" s="62">
        <v>2550000</v>
      </c>
      <c r="D34" s="61">
        <f>C34/B34</f>
        <v>7544.3786982248521</v>
      </c>
      <c r="E34" s="61">
        <v>153000</v>
      </c>
      <c r="F34" s="61">
        <v>25500</v>
      </c>
      <c r="G34" s="67">
        <f>F34+E34+C34</f>
        <v>2728500</v>
      </c>
      <c r="H34" s="61">
        <f>G34/B34</f>
        <v>8072.4852071005917</v>
      </c>
      <c r="I34" s="67"/>
      <c r="J34" s="61"/>
    </row>
    <row r="35" spans="1:10" x14ac:dyDescent="0.25">
      <c r="B35" s="62">
        <v>472</v>
      </c>
      <c r="C35" s="62">
        <v>3200000</v>
      </c>
      <c r="D35" s="61">
        <f>C35/B35</f>
        <v>6779.6610169491523</v>
      </c>
      <c r="E35" s="61">
        <v>245000</v>
      </c>
      <c r="F35" s="61">
        <v>30000</v>
      </c>
      <c r="G35" s="67">
        <f>F35+E35+C35</f>
        <v>3475000</v>
      </c>
      <c r="H35" s="61">
        <f>G35/B35</f>
        <v>7362.2881355932204</v>
      </c>
      <c r="I35" s="61"/>
      <c r="J35" s="61"/>
    </row>
    <row r="36" spans="1:10" ht="15.75" x14ac:dyDescent="0.25">
      <c r="A36" s="15"/>
      <c r="B36" s="62"/>
      <c r="C36" s="62"/>
      <c r="D36" s="61" t="e">
        <f>C36/B36</f>
        <v>#DIV/0!</v>
      </c>
      <c r="E36" s="61">
        <v>392000</v>
      </c>
      <c r="F36" s="61">
        <v>30000</v>
      </c>
      <c r="G36" s="67">
        <f>F36+E36+C36</f>
        <v>422000</v>
      </c>
      <c r="H36" s="61" t="e">
        <f>G36/B36</f>
        <v>#DIV/0!</v>
      </c>
      <c r="I36" s="61"/>
      <c r="J36" s="61"/>
    </row>
    <row r="37" spans="1:10" ht="15.75" x14ac:dyDescent="0.25">
      <c r="A37" s="15"/>
      <c r="B37" s="62"/>
      <c r="C37" s="62"/>
      <c r="D37" s="61" t="e">
        <f>C37/B37</f>
        <v>#DIV/0!</v>
      </c>
      <c r="E37" s="61">
        <v>210000</v>
      </c>
      <c r="F37" s="61">
        <v>30000</v>
      </c>
      <c r="G37" s="67">
        <f>F37+E37+C37</f>
        <v>240000</v>
      </c>
      <c r="H37" s="61" t="e">
        <f>G37/B37</f>
        <v>#DIV/0!</v>
      </c>
      <c r="I37" s="61"/>
      <c r="J37" s="61"/>
    </row>
    <row r="38" spans="1:10" ht="15.75" x14ac:dyDescent="0.25">
      <c r="A38" s="15"/>
      <c r="B38" s="62"/>
      <c r="C38" s="62"/>
      <c r="D38" s="61"/>
      <c r="E38" s="61"/>
      <c r="F38" s="61"/>
      <c r="G38" s="61"/>
      <c r="H38" s="61"/>
      <c r="I38" s="61"/>
      <c r="J38" s="61"/>
    </row>
    <row r="39" spans="1:10" ht="15.75" x14ac:dyDescent="0.25">
      <c r="A39" s="15"/>
    </row>
    <row r="40" spans="1:10" ht="15.75" x14ac:dyDescent="0.25">
      <c r="A40" s="15"/>
    </row>
    <row r="41" spans="1:10" ht="15.75" x14ac:dyDescent="0.25">
      <c r="A41" s="15"/>
    </row>
    <row r="42" spans="1:10" ht="15.75" x14ac:dyDescent="0.25">
      <c r="A42" s="15"/>
    </row>
    <row r="62" spans="4:6" x14ac:dyDescent="0.25">
      <c r="D62" s="13"/>
      <c r="E62" s="13"/>
      <c r="F62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A2B31-ECA9-4939-9858-46B21BA5648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B17BB-08CE-4C21-9BD5-2ED47055701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9DB74-A75A-45BA-9144-60C76D335E06}">
  <dimension ref="A1"/>
  <sheetViews>
    <sheetView workbookViewId="0">
      <selection activeCell="M1" sqref="M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2023-10-19T06:50:17Z</dcterms:modified>
</cp:coreProperties>
</file>