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1CB33E7-22D4-447E-B65C-3688808256C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3" i="1" l="1"/>
  <c r="J12" i="1"/>
  <c r="J11" i="1"/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<sst xmlns="http://schemas.openxmlformats.org/spreadsheetml/2006/main" count="31" uniqueCount="26">
  <si>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</si>
  <si>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</si>
  <si>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</si>
  <si>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</si>
  <si>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</si>
  <si>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</si>
  <si>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</si>
  <si>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</si>
  <si>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</si>
  <si>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</si>
  <si>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</si>
  <si>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</si>
  <si>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</si>
  <si>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</si>
  <si>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</si>
  <si>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</si>
  <si>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F. no.</t>
  </si>
  <si>
    <t>Rate</t>
  </si>
  <si>
    <t>FMV</t>
  </si>
  <si>
    <t>DSV</t>
  </si>
  <si>
    <t>Remark</t>
  </si>
  <si>
    <t>Agre CA</t>
  </si>
  <si>
    <t>CA</t>
  </si>
  <si>
    <t>rate on CA</t>
  </si>
  <si>
    <t>State Bank Of India ( RACPC Kalyan ) - PRALHAD DOULATRAO GOVINDWAR</t>
  </si>
  <si>
    <t>As per 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</si>
</sst>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F18" sqref="F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2012</v>
      </c>
      <c r="E8" s="5" t="s">
        <v>25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 t="s">
        <v>21</v>
      </c>
      <c r="I11" s="5">
        <v>62</v>
      </c>
      <c r="J11" s="5">
        <f>I11*10.764</f>
        <v>667.36799999999994</v>
      </c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s="5"/>
      <c r="I12" s="5">
        <v>4.45</v>
      </c>
      <c r="J12" s="5">
        <f>I12*10.764</f>
        <v>47.899799999999999</v>
      </c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>
        <f>SUM(J11:J12)</f>
        <v>715.26779999999997</v>
      </c>
      <c r="K13" s="5"/>
      <c r="L13" s="6"/>
    </row>
    <row r="14" spans="1:12" x14ac:dyDescent="0.25">
      <c r="A14" s="4" t="s">
        <v>2</v>
      </c>
      <c r="B14" s="7"/>
      <c r="C14" s="35">
        <f>C5</f>
        <v>7500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9587.5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22</v>
      </c>
      <c r="B18" s="42"/>
      <c r="C18" s="43">
        <v>715</v>
      </c>
      <c r="D18" s="30"/>
      <c r="J18" s="5"/>
      <c r="K18" s="5"/>
      <c r="L18" s="6"/>
    </row>
    <row r="19" spans="1:12" x14ac:dyDescent="0.25">
      <c r="A19" s="4" t="s">
        <v>14</v>
      </c>
      <c r="B19" s="46"/>
      <c r="C19" s="38">
        <f>C16*C18+D20</f>
        <v>6855062.5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6169556.25</v>
      </c>
      <c r="D2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5484050</v>
      </c>
      <c r="D21" s="32"/>
      <c r="E21" s="48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14281.380208333334</v>
      </c>
      <c r="D25" s="34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49" t="s">
        <v>24</v>
      </c>
      <c r="F27" s="17"/>
      <c r="G27" s="5"/>
      <c r="H27" s="5"/>
      <c r="I27" s="5"/>
      <c r="J27" s="53" t="s">
        <v>20</v>
      </c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0" t="s">
        <v>16</v>
      </c>
      <c r="F29" s="50" t="s">
        <v>22</v>
      </c>
      <c r="G29" s="50" t="s">
        <v>17</v>
      </c>
      <c r="H29" s="51" t="s">
        <v>18</v>
      </c>
      <c r="I29" s="54"/>
      <c r="J29" s="5"/>
    </row>
    <row r="30" spans="1:12" x14ac:dyDescent="0.25">
      <c r="A30" s="5"/>
      <c r="B30" s="5"/>
      <c r="C30" s="5"/>
      <c r="D30" s="5"/>
      <c r="E30" s="5">
        <v>405</v>
      </c>
      <c r="F30" s="5">
        <f>C18</f>
        <v>715</v>
      </c>
      <c r="G30" s="12">
        <f>C16</f>
        <v>9587.5</v>
      </c>
      <c r="H30" s="12">
        <f>G30*F30</f>
        <v>6855062.5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18</v>
      </c>
      <c r="H31" s="52">
        <f>SUM(H30:H30)</f>
        <v>6855062.5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2">
        <f>H31*90%</f>
        <v>6169556.25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49" t="s">
        <v>19</v>
      </c>
      <c r="H33" s="52">
        <f>H31*80%</f>
        <v>5484050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2023-10-18T09:14:42Z</dcterms:modified>
</cp:coreProperties>
</file>