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0223E1E1-BCA4-4A6F-90CD-12B84B6C93C2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K12" i="1" l="1"/>
  <c r="K11" i="1"/>
  <c r="H13" i="1"/>
  <c r="F30" i="1" l="1"/>
  <c r="C7" i="1" l="1"/>
  <c r="C23" i="1" l="1"/>
  <c r="C83" i="1" l="1"/>
  <c r="C5" i="1" l="1"/>
  <c r="C6" i="1" l="1"/>
  <c r="C14" i="1"/>
  <c r="C8" i="1" l="1"/>
  <c r="C10" i="1"/>
  <c r="C11" i="1" s="1"/>
  <c r="C12" i="1" s="1"/>
  <c r="C13" i="1" s="1"/>
  <c r="C16" i="1" s="1"/>
  <c r="G30" i="1" l="1"/>
  <c r="H30" i="1" s="1"/>
  <c r="H31" i="1" s="1"/>
  <c r="C19" i="1"/>
  <c r="C25" i="1" s="1"/>
  <c r="C20" i="1" l="1"/>
  <c r="H32" i="1"/>
  <c r="H33" i="1"/>
  <c r="C21" i="1"/>
</calcChain>
</file>

<file path=xl/sharedStrings.xml><?xml version="1.0" encoding="utf-8"?>
<sst xmlns="http://schemas.openxmlformats.org/spreadsheetml/2006/main" count="34" uniqueCount="28">
  <si>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</si>
  <si>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</si>
  <si>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</si>
  <si>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</si>
  <si>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</si>
  <si>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</si>
  <si>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</si>
  <si>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</si>
  <si>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</si>
  <si>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</si>
  <si>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</si>
  <si>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</si>
  <si>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</si>
  <si>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</si>
  <si>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</si>
  <si>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</si>
  <si>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</si>
  <si>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F. no.</t>
  </si>
  <si>
    <t>BUA</t>
  </si>
  <si>
    <t>Rate</t>
  </si>
  <si>
    <t>FMV</t>
  </si>
  <si>
    <t>DSV</t>
  </si>
  <si>
    <t>Remark</t>
  </si>
  <si>
    <t>Agree</t>
  </si>
  <si>
    <t>CA</t>
  </si>
  <si>
    <t>As per OC</t>
  </si>
  <si>
    <t>rate on CA</t>
  </si>
  <si>
    <t>State Bank Of India ( RACPC Borivali (West) Branch )  - SHARDHA. SHARAD. JADHAV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</si>
</sst>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 applyFill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3" fontId="7" fillId="0" borderId="0" xfId="0" applyNumberFormat="1" applyFont="1" applyBorder="1"/>
    <xf numFmtId="0" fontId="6" fillId="0" borderId="0" xfId="0" applyFont="1" applyBorder="1"/>
    <xf numFmtId="0" fontId="0" fillId="0" borderId="0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6"/>
  <sheetViews>
    <sheetView tabSelected="1" zoomScale="130" zoomScaleNormal="130" workbookViewId="0">
      <selection activeCell="F21" sqref="F2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9" customWidth="1"/>
    <col min="4" max="4" width="15.5703125" style="24" bestFit="1" customWidth="1"/>
    <col min="5" max="5" width="12.28515625" customWidth="1"/>
    <col min="6" max="6" width="15.42578125" customWidth="1"/>
    <col min="7" max="7" width="13.7109375" customWidth="1"/>
    <col min="8" max="8" width="17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6"/>
      <c r="D1" s="25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7"/>
      <c r="D2" s="26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3">
        <v>20000</v>
      </c>
      <c r="D3" s="38" t="s">
        <v>26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3">
        <v>2500</v>
      </c>
      <c r="D4" s="27"/>
      <c r="E4" s="5"/>
      <c r="F4" s="5"/>
      <c r="G4" s="5"/>
      <c r="H4" s="5"/>
      <c r="I4" s="5"/>
      <c r="J4" s="5"/>
      <c r="K4" s="5"/>
    </row>
    <row r="5" spans="1:12" x14ac:dyDescent="0.25">
      <c r="A5" s="4" t="s">
        <v>2</v>
      </c>
      <c r="B5" s="7"/>
      <c r="C5" s="33">
        <f>C3-C4</f>
        <v>17500</v>
      </c>
      <c r="D5" s="27"/>
      <c r="E5" s="5"/>
      <c r="F5" s="5"/>
      <c r="G5" s="5"/>
      <c r="H5" s="5"/>
      <c r="I5" s="5"/>
      <c r="J5" s="5"/>
      <c r="K5" s="5"/>
    </row>
    <row r="6" spans="1:12" x14ac:dyDescent="0.25">
      <c r="A6" s="4" t="s">
        <v>3</v>
      </c>
      <c r="B6" s="7"/>
      <c r="C6" s="33">
        <f>C4</f>
        <v>2500</v>
      </c>
      <c r="D6" s="27"/>
      <c r="E6" s="5"/>
      <c r="F6" s="5"/>
      <c r="G6" s="5"/>
      <c r="H6" s="5"/>
      <c r="I6" s="5"/>
      <c r="J6" s="5"/>
      <c r="K6" s="5"/>
    </row>
    <row r="7" spans="1:12" x14ac:dyDescent="0.25">
      <c r="A7" s="4" t="s">
        <v>4</v>
      </c>
      <c r="B7" s="9"/>
      <c r="C7" s="34">
        <f>D7-D8</f>
        <v>20</v>
      </c>
      <c r="D7" s="41">
        <v>2023</v>
      </c>
      <c r="E7" s="5"/>
      <c r="F7" s="5"/>
      <c r="G7" s="5"/>
      <c r="H7" s="5"/>
      <c r="I7" s="5"/>
      <c r="J7" s="5"/>
      <c r="K7" s="5"/>
    </row>
    <row r="8" spans="1:12" x14ac:dyDescent="0.25">
      <c r="A8" s="4" t="s">
        <v>5</v>
      </c>
      <c r="B8" s="9"/>
      <c r="C8" s="34">
        <f>C9-C7</f>
        <v>40</v>
      </c>
      <c r="D8" s="28">
        <v>2003</v>
      </c>
      <c r="E8" s="5" t="s">
        <v>25</v>
      </c>
      <c r="F8" s="5"/>
      <c r="G8" s="5"/>
      <c r="H8" s="5"/>
      <c r="I8" s="5"/>
      <c r="J8" s="5"/>
      <c r="K8" s="5"/>
    </row>
    <row r="9" spans="1:12" x14ac:dyDescent="0.25">
      <c r="A9" s="4" t="s">
        <v>6</v>
      </c>
      <c r="B9" s="9"/>
      <c r="C9" s="34">
        <v>60</v>
      </c>
      <c r="D9" s="28"/>
      <c r="E9" s="5"/>
      <c r="F9" s="5"/>
      <c r="G9" s="5"/>
      <c r="H9" s="5"/>
      <c r="I9" s="5"/>
      <c r="J9" s="5"/>
      <c r="K9" s="5"/>
    </row>
    <row r="10" spans="1:12" ht="30" x14ac:dyDescent="0.25">
      <c r="A10" s="8" t="s">
        <v>12</v>
      </c>
      <c r="B10" s="9"/>
      <c r="C10" s="34">
        <f>90*C7/C9</f>
        <v>30</v>
      </c>
      <c r="D10" s="28"/>
      <c r="E10" s="5"/>
      <c r="F10" s="5"/>
      <c r="G10" s="5"/>
      <c r="H10" s="5"/>
      <c r="I10" s="5"/>
      <c r="J10" s="5"/>
      <c r="K10" s="5"/>
    </row>
    <row r="11" spans="1:12" x14ac:dyDescent="0.25">
      <c r="A11" s="4"/>
      <c r="B11" s="10"/>
      <c r="C11" s="35">
        <f>C10%</f>
        <v>0.3</v>
      </c>
      <c r="D11" s="29"/>
      <c r="E11" s="5"/>
      <c r="F11" s="5"/>
      <c r="G11" s="5"/>
      <c r="H11" s="5">
        <v>38.04</v>
      </c>
      <c r="I11" s="5" t="s">
        <v>24</v>
      </c>
      <c r="J11" s="5" t="s">
        <v>23</v>
      </c>
      <c r="K11" s="5">
        <f>H11*10.764</f>
        <v>409.46255999999994</v>
      </c>
    </row>
    <row r="12" spans="1:12" x14ac:dyDescent="0.25">
      <c r="A12" s="4" t="s">
        <v>7</v>
      </c>
      <c r="B12" s="7"/>
      <c r="C12" s="33">
        <f>C6*C11</f>
        <v>750</v>
      </c>
      <c r="D12" s="27"/>
      <c r="E12" s="5"/>
      <c r="F12" s="5"/>
      <c r="G12" s="5"/>
      <c r="H12" s="5">
        <v>45.65</v>
      </c>
      <c r="I12" s="5" t="s">
        <v>18</v>
      </c>
      <c r="J12" s="5" t="s">
        <v>23</v>
      </c>
      <c r="K12" s="5">
        <f>H12*10.764</f>
        <v>491.37659999999994</v>
      </c>
    </row>
    <row r="13" spans="1:12" x14ac:dyDescent="0.25">
      <c r="A13" s="4" t="s">
        <v>8</v>
      </c>
      <c r="B13" s="7"/>
      <c r="C13" s="33">
        <f>C6-C12</f>
        <v>1750</v>
      </c>
      <c r="D13" s="27"/>
      <c r="E13" s="5"/>
      <c r="F13" s="5"/>
      <c r="G13" s="5"/>
      <c r="H13" s="5">
        <f>H12/H11</f>
        <v>1.2000525762355416</v>
      </c>
      <c r="I13" s="5"/>
      <c r="J13" s="5"/>
      <c r="K13" s="5"/>
    </row>
    <row r="14" spans="1:12" x14ac:dyDescent="0.25">
      <c r="A14" s="4" t="s">
        <v>2</v>
      </c>
      <c r="B14" s="7"/>
      <c r="C14" s="33">
        <f>C5</f>
        <v>17500</v>
      </c>
      <c r="D14" s="27"/>
      <c r="E14" s="5"/>
      <c r="F14" s="5"/>
      <c r="G14" s="5"/>
      <c r="H14" s="5"/>
      <c r="I14" s="5"/>
      <c r="J14" s="5"/>
      <c r="K14" s="5"/>
    </row>
    <row r="15" spans="1:12" x14ac:dyDescent="0.25">
      <c r="B15" s="7"/>
      <c r="C15" s="33"/>
      <c r="D15" s="27"/>
      <c r="E15" s="5"/>
      <c r="F15" s="5"/>
      <c r="G15" s="5"/>
      <c r="H15" s="5"/>
      <c r="I15" s="5"/>
      <c r="J15" s="5"/>
      <c r="K15" s="5"/>
    </row>
    <row r="16" spans="1:12" x14ac:dyDescent="0.25">
      <c r="A16" s="39" t="s">
        <v>13</v>
      </c>
      <c r="B16" s="42"/>
      <c r="C16" s="38">
        <f>C14+C13</f>
        <v>19250</v>
      </c>
      <c r="D16" s="27"/>
      <c r="E16" s="5"/>
      <c r="F16" s="5"/>
      <c r="G16" s="5"/>
      <c r="H16" s="5"/>
      <c r="I16" s="5"/>
      <c r="J16" s="5"/>
      <c r="K16" s="5"/>
    </row>
    <row r="17" spans="1:12" x14ac:dyDescent="0.25">
      <c r="B17" s="9"/>
      <c r="C17" s="34"/>
      <c r="D17" s="28"/>
      <c r="I17" s="45"/>
      <c r="J17" s="5"/>
      <c r="K17" s="5"/>
    </row>
    <row r="18" spans="1:12" x14ac:dyDescent="0.25">
      <c r="A18" s="39" t="s">
        <v>24</v>
      </c>
      <c r="B18" s="40"/>
      <c r="C18" s="41">
        <v>409</v>
      </c>
      <c r="D18" s="28"/>
      <c r="J18" s="5"/>
      <c r="K18" s="5"/>
    </row>
    <row r="19" spans="1:12" x14ac:dyDescent="0.25">
      <c r="A19" s="4" t="s">
        <v>16</v>
      </c>
      <c r="B19" s="44"/>
      <c r="C19" s="36">
        <f>C16*C18+D20</f>
        <v>7873250</v>
      </c>
      <c r="D19" s="43"/>
      <c r="J19" s="5"/>
      <c r="K19" s="5"/>
    </row>
    <row r="20" spans="1:12" x14ac:dyDescent="0.25">
      <c r="A20" s="4" t="s">
        <v>14</v>
      </c>
      <c r="B20" s="5"/>
      <c r="C20" s="18">
        <f>C19*0.9</f>
        <v>7085925</v>
      </c>
      <c r="D20"/>
      <c r="J20" s="5"/>
      <c r="K20" s="5"/>
    </row>
    <row r="21" spans="1:12" x14ac:dyDescent="0.25">
      <c r="A21" s="4" t="s">
        <v>15</v>
      </c>
      <c r="B21" s="5"/>
      <c r="C21" s="18">
        <f>C19*0.8</f>
        <v>6298600</v>
      </c>
      <c r="D21" s="30"/>
      <c r="E21" s="47"/>
      <c r="J21" s="5"/>
      <c r="K21" s="5"/>
    </row>
    <row r="22" spans="1:12" x14ac:dyDescent="0.25">
      <c r="A22" s="4"/>
      <c r="B22" s="5"/>
      <c r="C22" s="17"/>
      <c r="D22" s="28"/>
      <c r="I22" s="45"/>
      <c r="J22" s="5"/>
      <c r="K22" s="5"/>
    </row>
    <row r="23" spans="1:12" x14ac:dyDescent="0.25">
      <c r="A23" s="12" t="s">
        <v>9</v>
      </c>
      <c r="B23" s="13"/>
      <c r="C23" s="37">
        <f>C4*C18</f>
        <v>1022500</v>
      </c>
      <c r="D23" s="31"/>
      <c r="J23" s="5"/>
      <c r="K23" s="5"/>
    </row>
    <row r="24" spans="1:12" x14ac:dyDescent="0.25">
      <c r="A24" s="21" t="s">
        <v>10</v>
      </c>
      <c r="C24" s="17"/>
      <c r="J24" s="5"/>
      <c r="K24" s="5"/>
    </row>
    <row r="25" spans="1:12" x14ac:dyDescent="0.25">
      <c r="A25" s="23" t="s">
        <v>11</v>
      </c>
      <c r="B25" s="19"/>
      <c r="C25" s="18">
        <f>C19*0.025/12</f>
        <v>16402.604166666668</v>
      </c>
      <c r="D25" s="32"/>
      <c r="E25" s="46"/>
      <c r="J25" s="5"/>
      <c r="K25" s="5"/>
    </row>
    <row r="26" spans="1:12" x14ac:dyDescent="0.25">
      <c r="A26" s="5"/>
      <c r="B26" s="5"/>
      <c r="C26" s="18"/>
      <c r="D26" s="30"/>
      <c r="J26" s="5"/>
    </row>
    <row r="27" spans="1:12" x14ac:dyDescent="0.25">
      <c r="A27" s="48"/>
      <c r="B27" s="5"/>
      <c r="C27" s="32"/>
      <c r="D27" s="32"/>
      <c r="E27" s="48" t="s">
        <v>27</v>
      </c>
      <c r="F27" s="15"/>
      <c r="G27" s="5"/>
      <c r="H27" s="5"/>
      <c r="I27" s="5"/>
      <c r="K27" s="52"/>
      <c r="L27" s="52" t="s">
        <v>22</v>
      </c>
    </row>
    <row r="28" spans="1:12" x14ac:dyDescent="0.25">
      <c r="A28" s="48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4"/>
      <c r="B29" s="5"/>
      <c r="C29" s="5"/>
      <c r="D29" s="5"/>
      <c r="E29" s="49" t="s">
        <v>17</v>
      </c>
      <c r="F29" s="49" t="s">
        <v>24</v>
      </c>
      <c r="G29" s="49" t="s">
        <v>19</v>
      </c>
      <c r="H29" s="50" t="s">
        <v>20</v>
      </c>
      <c r="I29" s="53"/>
      <c r="J29" s="5"/>
    </row>
    <row r="30" spans="1:12" x14ac:dyDescent="0.25">
      <c r="A30" s="5"/>
      <c r="B30" s="5"/>
      <c r="C30" s="5"/>
      <c r="D30" s="5"/>
      <c r="E30" s="5">
        <v>705</v>
      </c>
      <c r="F30" s="5">
        <f>C18</f>
        <v>409</v>
      </c>
      <c r="G30" s="11">
        <f>C16</f>
        <v>19250</v>
      </c>
      <c r="H30" s="11">
        <f>G30*F30</f>
        <v>7873250</v>
      </c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44" t="s">
        <v>20</v>
      </c>
      <c r="H31" s="51">
        <f>SUM(H30:H30)</f>
        <v>7873250</v>
      </c>
      <c r="I31" s="5"/>
      <c r="J31" s="5"/>
    </row>
    <row r="32" spans="1:12" x14ac:dyDescent="0.25">
      <c r="A32" s="15"/>
      <c r="B32" s="5"/>
      <c r="C32" s="5"/>
      <c r="D32" s="5"/>
      <c r="E32" s="5"/>
      <c r="F32" s="5"/>
      <c r="G32" s="44" t="s">
        <v>14</v>
      </c>
      <c r="H32" s="51">
        <f>H31*90%</f>
        <v>7085925</v>
      </c>
      <c r="I32" s="5"/>
      <c r="J32" s="5"/>
    </row>
    <row r="33" spans="1:10" x14ac:dyDescent="0.25">
      <c r="A33" s="15"/>
      <c r="B33" s="5"/>
      <c r="C33" s="5"/>
      <c r="D33" s="5"/>
      <c r="E33" s="5"/>
      <c r="F33" s="5"/>
      <c r="G33" s="48" t="s">
        <v>21</v>
      </c>
      <c r="H33" s="51">
        <f>H31*80%</f>
        <v>6298600</v>
      </c>
      <c r="I33" s="5"/>
      <c r="J33" s="5"/>
    </row>
    <row r="34" spans="1:10" x14ac:dyDescent="0.25">
      <c r="A34" s="15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5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24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4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4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4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2"/>
      <c r="D44" s="22"/>
      <c r="E44" s="5"/>
      <c r="F44" s="5"/>
      <c r="G44" s="5"/>
      <c r="H44" s="5"/>
      <c r="I44" s="5"/>
      <c r="J44" s="5"/>
    </row>
    <row r="45" spans="1:10" x14ac:dyDescent="0.25">
      <c r="A45" s="20"/>
      <c r="B45" s="5"/>
      <c r="C45" s="22"/>
      <c r="D45" s="22"/>
      <c r="E45" s="5"/>
      <c r="F45" s="5"/>
      <c r="G45" s="11"/>
      <c r="H45" s="5"/>
      <c r="I45" s="5"/>
      <c r="J45" s="5"/>
    </row>
    <row r="46" spans="1:10" x14ac:dyDescent="0.25">
      <c r="A46" s="5"/>
      <c r="B46" s="5"/>
      <c r="C46" s="22"/>
      <c r="D46" s="22"/>
      <c r="E46" s="15"/>
      <c r="F46" s="15"/>
      <c r="G46" s="11"/>
      <c r="H46" s="5"/>
      <c r="I46" s="5"/>
      <c r="J46" s="5"/>
    </row>
    <row r="47" spans="1:10" x14ac:dyDescent="0.25">
      <c r="A47" s="5"/>
      <c r="B47" s="5"/>
      <c r="C47" s="22"/>
      <c r="D47" s="22"/>
      <c r="E47" s="15"/>
      <c r="F47" s="15"/>
      <c r="G47" s="5"/>
      <c r="H47" s="5"/>
      <c r="I47" s="5"/>
      <c r="J47" s="5"/>
    </row>
    <row r="48" spans="1:10" x14ac:dyDescent="0.25">
      <c r="A48" s="5"/>
      <c r="B48" s="5"/>
      <c r="C48" s="17"/>
      <c r="D48" s="22"/>
      <c r="E48" s="5"/>
      <c r="F48" s="5"/>
      <c r="G48" s="5"/>
      <c r="H48" s="5"/>
      <c r="I48" s="5"/>
      <c r="J48" s="5"/>
    </row>
    <row r="49" spans="1:10" x14ac:dyDescent="0.25">
      <c r="A49" s="5"/>
      <c r="B49" s="5"/>
      <c r="C49" s="17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7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7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7"/>
      <c r="D52" s="22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7"/>
      <c r="D53" s="22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7"/>
      <c r="D54" s="22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7"/>
      <c r="D55" s="22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7"/>
      <c r="D56" s="22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7"/>
      <c r="D57" s="22"/>
      <c r="E57" s="5"/>
      <c r="F57" s="5"/>
      <c r="G57" s="5"/>
      <c r="H57" s="5"/>
      <c r="I57" s="5"/>
      <c r="J57" s="5"/>
    </row>
    <row r="58" spans="1:10" ht="15.75" x14ac:dyDescent="0.25">
      <c r="A58" s="14"/>
      <c r="B58" s="5"/>
      <c r="C58" s="17"/>
      <c r="D58" s="22"/>
      <c r="E58" s="5"/>
      <c r="F58" s="5"/>
      <c r="G58" s="5"/>
      <c r="H58" s="5"/>
      <c r="I58" s="5"/>
      <c r="J58" s="5"/>
    </row>
    <row r="59" spans="1:10" ht="15.75" x14ac:dyDescent="0.25">
      <c r="A59" s="14"/>
      <c r="B59" s="5"/>
      <c r="C59" s="17"/>
      <c r="D59" s="22"/>
      <c r="E59" s="5"/>
      <c r="F59" s="5"/>
      <c r="G59" s="5"/>
      <c r="H59" s="5"/>
      <c r="I59" s="5"/>
      <c r="J59" s="5"/>
    </row>
    <row r="60" spans="1:10" ht="15.75" x14ac:dyDescent="0.25">
      <c r="A60" s="14"/>
      <c r="B60" s="5"/>
      <c r="C60" s="17"/>
      <c r="D60" s="22"/>
      <c r="E60" s="5"/>
      <c r="F60" s="5"/>
      <c r="G60" s="5"/>
      <c r="H60" s="5"/>
      <c r="I60" s="5"/>
      <c r="J60" s="5"/>
    </row>
    <row r="61" spans="1:10" ht="15.75" x14ac:dyDescent="0.25">
      <c r="A61" s="14"/>
      <c r="B61" s="5"/>
      <c r="C61" s="17"/>
      <c r="D61" s="22"/>
      <c r="E61" s="5"/>
      <c r="F61" s="5"/>
      <c r="G61" s="5"/>
      <c r="H61" s="5"/>
      <c r="I61" s="5"/>
      <c r="J61" s="5"/>
    </row>
    <row r="62" spans="1:10" ht="15.75" x14ac:dyDescent="0.25">
      <c r="A62" s="14"/>
      <c r="B62" s="5"/>
      <c r="C62" s="17"/>
      <c r="D62" s="22"/>
      <c r="E62" s="5"/>
      <c r="F62" s="5"/>
      <c r="G62" s="5"/>
      <c r="H62" s="5"/>
      <c r="I62" s="5"/>
      <c r="J62" s="5"/>
    </row>
    <row r="63" spans="1:10" ht="15.75" x14ac:dyDescent="0.25">
      <c r="A63" s="14"/>
      <c r="B63" s="5"/>
      <c r="C63" s="17"/>
      <c r="D63" s="22"/>
      <c r="E63" s="5"/>
      <c r="F63" s="5"/>
      <c r="G63" s="5"/>
      <c r="H63" s="5"/>
      <c r="I63" s="5"/>
      <c r="J63" s="5"/>
    </row>
    <row r="64" spans="1:10" ht="15.75" x14ac:dyDescent="0.25">
      <c r="A64" s="14"/>
      <c r="B64" s="5"/>
      <c r="C64" s="17"/>
      <c r="D64" s="22"/>
      <c r="E64" s="5"/>
      <c r="F64" s="5"/>
      <c r="G64" s="5"/>
      <c r="H64" s="5"/>
      <c r="I64" s="5"/>
      <c r="J64" s="5"/>
    </row>
    <row r="65" spans="1:10" x14ac:dyDescent="0.25">
      <c r="A65" s="5"/>
      <c r="B65" s="5"/>
      <c r="C65" s="17"/>
      <c r="D65" s="22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7"/>
      <c r="D66" s="22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7"/>
      <c r="D67" s="22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7"/>
      <c r="D68" s="22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7"/>
      <c r="D69" s="22"/>
      <c r="E69" s="5"/>
      <c r="F69" s="15"/>
      <c r="G69" s="15"/>
      <c r="H69" s="15"/>
      <c r="I69" s="5"/>
      <c r="J69" s="5"/>
    </row>
    <row r="70" spans="1:10" x14ac:dyDescent="0.25">
      <c r="A70" s="5"/>
      <c r="B70" s="5"/>
      <c r="C70" s="17"/>
      <c r="D70" s="22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7"/>
      <c r="D71" s="22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7"/>
      <c r="D72" s="22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7"/>
      <c r="D73" s="22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7"/>
      <c r="D74" s="22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7"/>
      <c r="D75" s="22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7"/>
      <c r="D76" s="22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7"/>
      <c r="D77" s="22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7"/>
      <c r="D78" s="22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7"/>
      <c r="D79" s="22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7"/>
      <c r="D80" s="22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7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7"/>
      <c r="D82" s="22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7">
        <f>C82*C81</f>
        <v>0</v>
      </c>
      <c r="D83" s="22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7"/>
      <c r="D84" s="22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7"/>
      <c r="D85" s="22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7"/>
      <c r="D86" s="22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7"/>
      <c r="D87" s="22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7"/>
      <c r="D88" s="22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7"/>
      <c r="D89" s="22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7"/>
      <c r="D90" s="22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7"/>
      <c r="D91" s="22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7"/>
      <c r="D92" s="22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7"/>
      <c r="D93" s="22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7"/>
      <c r="D94" s="22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7"/>
      <c r="D95" s="22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7"/>
      <c r="D96" s="22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7"/>
      <c r="D97" s="22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7"/>
      <c r="D98" s="22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7"/>
      <c r="D99" s="22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7"/>
      <c r="D100" s="22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7"/>
      <c r="D101" s="22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7"/>
      <c r="D102" s="22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7"/>
      <c r="D103" s="22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7"/>
      <c r="D104" s="22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7"/>
      <c r="D105" s="22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7"/>
      <c r="D106" s="22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7"/>
      <c r="D107" s="22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7"/>
      <c r="D108" s="22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7"/>
      <c r="D109" s="22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7"/>
      <c r="D110" s="22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7"/>
      <c r="D111" s="22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7"/>
      <c r="D112" s="22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7"/>
      <c r="D113" s="22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7"/>
      <c r="D114" s="22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7"/>
      <c r="D115" s="22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7"/>
      <c r="D116" s="22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7"/>
      <c r="D117" s="22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7"/>
      <c r="D118" s="22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7"/>
      <c r="D119" s="22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7"/>
      <c r="D120" s="22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7"/>
      <c r="D121" s="22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7"/>
      <c r="D122" s="22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7"/>
      <c r="D123" s="22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7"/>
      <c r="D124" s="22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7"/>
      <c r="D125" s="22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7"/>
      <c r="D126" s="22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7"/>
      <c r="D127" s="22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7"/>
      <c r="D128" s="22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7"/>
      <c r="D129" s="22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7"/>
      <c r="D130" s="22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7"/>
      <c r="D131" s="22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7"/>
      <c r="D132" s="22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7"/>
      <c r="D133" s="22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7"/>
      <c r="D134" s="22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7"/>
      <c r="D135" s="22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7"/>
      <c r="D136" s="22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7"/>
      <c r="D137" s="22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7"/>
      <c r="D138" s="22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7"/>
      <c r="D139" s="22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7"/>
      <c r="D140" s="22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7"/>
      <c r="D141" s="22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7"/>
      <c r="D142" s="22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7"/>
      <c r="D143" s="22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7"/>
      <c r="D144" s="22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7"/>
      <c r="D145" s="22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7"/>
      <c r="D146" s="22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7"/>
      <c r="D147" s="22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7"/>
      <c r="D148" s="22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7"/>
      <c r="D149" s="22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7"/>
      <c r="D150" s="22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7"/>
      <c r="D151" s="22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7"/>
      <c r="D152" s="22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7"/>
      <c r="D153" s="22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7"/>
      <c r="D154" s="22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7"/>
      <c r="D155" s="22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7"/>
      <c r="D156" s="22"/>
      <c r="E156" s="5"/>
      <c r="F156" s="5"/>
      <c r="G156" s="5"/>
      <c r="H156" s="5"/>
      <c r="I156" s="5"/>
      <c r="J156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2023-10-16T06:07:49Z</dcterms:modified>
</cp:coreProperties>
</file>