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Firdos Jahan khan\"/>
    </mc:Choice>
  </mc:AlternateContent>
  <xr:revisionPtr revIDLastSave="0" documentId="13_ncr:1_{5285E47C-1C56-467F-8D14-BECAEED807B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U8" i="4"/>
  <c r="C10" i="4"/>
  <c r="C11" i="4"/>
  <c r="C12" i="4"/>
  <c r="C13" i="4"/>
  <c r="C14" i="4"/>
  <c r="C15" i="4"/>
  <c r="C2" i="4"/>
  <c r="H22" i="4"/>
  <c r="J20" i="4"/>
  <c r="I20" i="4"/>
  <c r="I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<sst xmlns="http://schemas.openxmlformats.org/spreadsheetml/2006/main" count="31" uniqueCount="23">
  <si>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</si>
  <si>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</si>
  <si>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</si>
  <si>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</si>
  <si>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</si>
  <si>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</si>
  <si>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</si>
  <si>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</si>
  <si>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</si>
  <si>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</si>
  <si>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</si>
  <si>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</si>
  <si>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</si>
  <si>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2003, 20th foor, wise city, panvcel</t>
  </si>
  <si>
    <t>rera ca</t>
  </si>
  <si>
    <t>bua</t>
  </si>
  <si>
    <t>agreement  - 28.08.23  - 4923490</t>
  </si>
  <si>
    <t>rate on ca</t>
  </si>
  <si>
    <t>fmv</t>
  </si>
  <si>
    <t>wise city</t>
  </si>
  <si>
    <t>26.05.23</t>
  </si>
  <si>
    <t>14.07.23</t>
  </si>
  <si>
    <t>ls - 66 laks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</si>
</sst>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E94E9-2917-4737-B7B5-2A772502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99BE8-FBB1-4772-ABC2-CA0D24E9A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6F6AA8-B8AC-4CE7-9310-03CE01EB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28FB43-3872-4790-8AAC-0CF84F043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E7303-D54D-40CC-B3B8-7A94502F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7E1FB-6070-4678-B78A-F6F3306E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16701-ED96-4B49-ABB0-BA36A2824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F7594E-9385-4859-97C7-1109709E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30" sqref="P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479</v>
      </c>
      <c r="C2" s="4">
        <f>B2*1.1</f>
        <v>526.90000000000009</v>
      </c>
      <c r="D2" s="4">
        <f t="shared" ref="D2:D13" si="2">C2*1.2</f>
        <v>632.28000000000009</v>
      </c>
      <c r="E2" s="5">
        <f t="shared" ref="E2:E13" si="3">R2</f>
        <v>4900000</v>
      </c>
      <c r="F2" s="10">
        <f t="shared" ref="F2:F13" si="4">ROUND((E2/B2),0)</f>
        <v>10230</v>
      </c>
      <c r="G2" s="10">
        <f t="shared" ref="G2:G13" si="5">ROUND((E2/C2),0)</f>
        <v>9300</v>
      </c>
      <c r="H2" s="10">
        <f t="shared" ref="H2:H13" si="6">ROUND((E2/D2),0)</f>
        <v>7750</v>
      </c>
      <c r="I2" s="4" t="e">
        <f>#REF!</f>
        <v>#REF!</v>
      </c>
      <c r="J2" s="4" t="str">
        <f t="shared" ref="J2:J13" si="7">S2</f>
        <v>wise city</v>
      </c>
      <c r="O2">
        <v>0</v>
      </c>
      <c r="P2">
        <f t="shared" ref="P2:P12" si="8">O2/1.2</f>
        <v>0</v>
      </c>
      <c r="Q2">
        <v>479</v>
      </c>
      <c r="R2" s="2">
        <v>4900000</v>
      </c>
      <c r="S2" s="8" t="s">
        <v>19</v>
      </c>
      <c r="T2" s="8"/>
    </row>
    <row r="3" spans="1:21" x14ac:dyDescent="0.25">
      <c r="A3" s="4">
        <f t="shared" si="0"/>
        <v>0</v>
      </c>
      <c r="B3" s="4">
        <f t="shared" si="1"/>
        <v>400</v>
      </c>
      <c r="C3" s="4">
        <f t="shared" ref="C3:C15" si="9">B3*1.1</f>
        <v>440.00000000000006</v>
      </c>
      <c r="D3" s="4">
        <f t="shared" si="2"/>
        <v>528</v>
      </c>
      <c r="E3" s="5">
        <f t="shared" si="3"/>
        <v>4800000</v>
      </c>
      <c r="F3" s="15">
        <f t="shared" si="4"/>
        <v>12000</v>
      </c>
      <c r="G3" s="10">
        <f t="shared" si="5"/>
        <v>10909</v>
      </c>
      <c r="H3" s="10">
        <f t="shared" si="6"/>
        <v>9091</v>
      </c>
      <c r="I3" s="4" t="e">
        <f>#REF!</f>
        <v>#REF!</v>
      </c>
      <c r="J3" s="4" t="str">
        <f t="shared" si="7"/>
        <v>wise city</v>
      </c>
      <c r="O3">
        <v>0</v>
      </c>
      <c r="P3">
        <f t="shared" si="8"/>
        <v>0</v>
      </c>
      <c r="Q3">
        <v>400</v>
      </c>
      <c r="R3" s="2">
        <v>4800000</v>
      </c>
      <c r="S3" s="8" t="s">
        <v>19</v>
      </c>
      <c r="T3" s="8"/>
    </row>
    <row r="4" spans="1:21" x14ac:dyDescent="0.25">
      <c r="A4" s="4">
        <f t="shared" si="0"/>
        <v>0</v>
      </c>
      <c r="B4" s="4">
        <f t="shared" si="1"/>
        <v>387</v>
      </c>
      <c r="C4" s="4">
        <f t="shared" si="9"/>
        <v>425.70000000000005</v>
      </c>
      <c r="D4" s="4">
        <f t="shared" si="2"/>
        <v>510.84000000000003</v>
      </c>
      <c r="E4" s="5">
        <f t="shared" si="3"/>
        <v>4500000</v>
      </c>
      <c r="F4" s="15">
        <f t="shared" si="4"/>
        <v>11628</v>
      </c>
      <c r="G4" s="10">
        <f t="shared" si="5"/>
        <v>10571</v>
      </c>
      <c r="H4" s="10">
        <f t="shared" si="6"/>
        <v>8809</v>
      </c>
      <c r="I4" s="4" t="e">
        <f>#REF!</f>
        <v>#REF!</v>
      </c>
      <c r="J4" s="4" t="str">
        <f t="shared" si="7"/>
        <v>wise city</v>
      </c>
      <c r="O4">
        <v>0</v>
      </c>
      <c r="P4">
        <f t="shared" si="8"/>
        <v>0</v>
      </c>
      <c r="Q4">
        <v>387</v>
      </c>
      <c r="R4" s="2">
        <v>4500000</v>
      </c>
      <c r="S4" s="8" t="s">
        <v>19</v>
      </c>
      <c r="T4" s="8"/>
    </row>
    <row r="5" spans="1:21" x14ac:dyDescent="0.25">
      <c r="A5" s="4">
        <f t="shared" si="0"/>
        <v>0</v>
      </c>
      <c r="B5" s="4">
        <f t="shared" si="1"/>
        <v>482</v>
      </c>
      <c r="C5" s="4">
        <f t="shared" si="9"/>
        <v>530.20000000000005</v>
      </c>
      <c r="D5" s="4">
        <f t="shared" si="2"/>
        <v>636.24</v>
      </c>
      <c r="E5" s="5">
        <f t="shared" si="3"/>
        <v>4700000</v>
      </c>
      <c r="F5" s="10">
        <f t="shared" si="4"/>
        <v>9751</v>
      </c>
      <c r="G5" s="10">
        <f t="shared" si="5"/>
        <v>8865</v>
      </c>
      <c r="H5" s="10">
        <f t="shared" si="6"/>
        <v>7387</v>
      </c>
      <c r="I5" s="4" t="e">
        <f>#REF!</f>
        <v>#REF!</v>
      </c>
      <c r="J5" s="4" t="str">
        <f t="shared" si="7"/>
        <v>wise city</v>
      </c>
      <c r="O5">
        <v>0</v>
      </c>
      <c r="P5">
        <f t="shared" si="8"/>
        <v>0</v>
      </c>
      <c r="Q5">
        <v>482</v>
      </c>
      <c r="R5" s="2">
        <v>4700000</v>
      </c>
      <c r="S5" s="8" t="s">
        <v>19</v>
      </c>
      <c r="T5" s="8"/>
    </row>
    <row r="6" spans="1:21" x14ac:dyDescent="0.25">
      <c r="A6" s="4">
        <f t="shared" si="0"/>
        <v>0</v>
      </c>
      <c r="B6" s="4">
        <f t="shared" si="1"/>
        <v>482</v>
      </c>
      <c r="C6" s="4">
        <f t="shared" si="9"/>
        <v>530.20000000000005</v>
      </c>
      <c r="D6" s="4">
        <f t="shared" si="2"/>
        <v>636.24</v>
      </c>
      <c r="E6" s="5">
        <f t="shared" si="3"/>
        <v>6100000</v>
      </c>
      <c r="F6" s="10">
        <f t="shared" si="4"/>
        <v>12656</v>
      </c>
      <c r="G6" s="10">
        <f t="shared" si="5"/>
        <v>11505</v>
      </c>
      <c r="H6" s="10">
        <f t="shared" si="6"/>
        <v>9588</v>
      </c>
      <c r="I6" s="4" t="e">
        <f>#REF!</f>
        <v>#REF!</v>
      </c>
      <c r="J6" s="4" t="str">
        <f t="shared" si="7"/>
        <v>wise city</v>
      </c>
      <c r="O6">
        <v>0</v>
      </c>
      <c r="P6">
        <f t="shared" si="8"/>
        <v>0</v>
      </c>
      <c r="Q6">
        <v>482</v>
      </c>
      <c r="R6" s="2">
        <v>6100000</v>
      </c>
      <c r="S6" s="8" t="s">
        <v>19</v>
      </c>
      <c r="T6" s="8"/>
    </row>
    <row r="7" spans="1:21" x14ac:dyDescent="0.25">
      <c r="A7" s="4">
        <f t="shared" si="0"/>
        <v>0</v>
      </c>
      <c r="B7" s="4">
        <f t="shared" si="1"/>
        <v>482</v>
      </c>
      <c r="C7" s="4">
        <f t="shared" si="9"/>
        <v>530.20000000000005</v>
      </c>
      <c r="D7" s="4">
        <f t="shared" si="2"/>
        <v>636.24</v>
      </c>
      <c r="E7" s="5">
        <f t="shared" si="3"/>
        <v>5660000</v>
      </c>
      <c r="F7" s="15">
        <f t="shared" si="4"/>
        <v>11743</v>
      </c>
      <c r="G7" s="10">
        <f t="shared" si="5"/>
        <v>10675</v>
      </c>
      <c r="H7" s="10">
        <f t="shared" si="6"/>
        <v>8896</v>
      </c>
      <c r="I7" s="4" t="e">
        <f>#REF!</f>
        <v>#REF!</v>
      </c>
      <c r="J7" s="4" t="str">
        <f t="shared" si="7"/>
        <v>wise city</v>
      </c>
      <c r="O7">
        <v>0</v>
      </c>
      <c r="P7">
        <f t="shared" si="8"/>
        <v>0</v>
      </c>
      <c r="Q7">
        <v>482</v>
      </c>
      <c r="R7" s="2">
        <v>5660000</v>
      </c>
      <c r="S7" s="8" t="s">
        <v>19</v>
      </c>
      <c r="T7" s="8"/>
    </row>
    <row r="8" spans="1:21" x14ac:dyDescent="0.25">
      <c r="A8" s="4">
        <f t="shared" si="0"/>
        <v>0</v>
      </c>
      <c r="B8" s="4">
        <f t="shared" si="1"/>
        <v>386.53524000000004</v>
      </c>
      <c r="C8" s="4">
        <f t="shared" si="9"/>
        <v>425.18876400000011</v>
      </c>
      <c r="D8" s="4">
        <f t="shared" si="2"/>
        <v>510.22651680000013</v>
      </c>
      <c r="E8" s="5">
        <f t="shared" si="3"/>
        <v>3783000</v>
      </c>
      <c r="F8" s="10">
        <f t="shared" si="4"/>
        <v>9787</v>
      </c>
      <c r="G8" s="10">
        <f t="shared" si="5"/>
        <v>8897</v>
      </c>
      <c r="H8" s="10">
        <f t="shared" si="6"/>
        <v>7414</v>
      </c>
      <c r="I8" s="4" t="e">
        <f>#REF!</f>
        <v>#REF!</v>
      </c>
      <c r="J8" s="4" t="str">
        <f t="shared" si="7"/>
        <v>26.05.23</v>
      </c>
      <c r="O8">
        <v>0</v>
      </c>
      <c r="P8">
        <f t="shared" si="8"/>
        <v>0</v>
      </c>
      <c r="Q8">
        <f>U8*10.764</f>
        <v>386.53524000000004</v>
      </c>
      <c r="R8" s="2">
        <v>3783000</v>
      </c>
      <c r="S8" s="8" t="s">
        <v>20</v>
      </c>
      <c r="T8" s="8">
        <v>24</v>
      </c>
      <c r="U8">
        <f>34.02+1.89</f>
        <v>35.910000000000004</v>
      </c>
    </row>
    <row r="9" spans="1:21" x14ac:dyDescent="0.25">
      <c r="A9" s="4">
        <f t="shared" si="0"/>
        <v>0</v>
      </c>
      <c r="B9" s="4">
        <f t="shared" si="1"/>
        <v>390.19499999999999</v>
      </c>
      <c r="C9" s="4">
        <f t="shared" si="9"/>
        <v>429.21450000000004</v>
      </c>
      <c r="D9" s="4">
        <f t="shared" si="2"/>
        <v>515.05740000000003</v>
      </c>
      <c r="E9" s="5">
        <f t="shared" si="3"/>
        <v>4028809</v>
      </c>
      <c r="F9" s="15">
        <f t="shared" si="4"/>
        <v>10325</v>
      </c>
      <c r="G9" s="10">
        <f t="shared" si="5"/>
        <v>9386</v>
      </c>
      <c r="H9" s="10">
        <f t="shared" si="6"/>
        <v>7822</v>
      </c>
      <c r="I9" s="4" t="e">
        <f>#REF!</f>
        <v>#REF!</v>
      </c>
      <c r="J9" s="4" t="str">
        <f t="shared" si="7"/>
        <v>14.07.23</v>
      </c>
      <c r="O9">
        <v>0</v>
      </c>
      <c r="P9">
        <f t="shared" si="8"/>
        <v>0</v>
      </c>
      <c r="Q9">
        <f>36.25*10.764</f>
        <v>390.19499999999999</v>
      </c>
      <c r="R9" s="2">
        <v>4028809</v>
      </c>
      <c r="S9" s="8" t="s">
        <v>21</v>
      </c>
      <c r="T9" s="8">
        <v>22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482</v>
      </c>
      <c r="I19">
        <f>44.75*10.764</f>
        <v>481.68899999999996</v>
      </c>
    </row>
    <row r="20" spans="7:24" x14ac:dyDescent="0.25">
      <c r="G20" t="s">
        <v>15</v>
      </c>
      <c r="H20">
        <v>530</v>
      </c>
      <c r="I20">
        <f>49.225*10.764</f>
        <v>529.85789999999997</v>
      </c>
      <c r="J20">
        <f>I20/I19</f>
        <v>1.1000000000000001</v>
      </c>
    </row>
    <row r="21" spans="7:24" x14ac:dyDescent="0.25">
      <c r="G21" t="s">
        <v>17</v>
      </c>
      <c r="H21">
        <v>10500</v>
      </c>
    </row>
    <row r="22" spans="7:24" x14ac:dyDescent="0.25">
      <c r="G22" s="6" t="s">
        <v>18</v>
      </c>
      <c r="H22" s="6">
        <f>H21*H19</f>
        <v>5061000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2023-10-16T12:29:13Z</dcterms:modified>
</cp:coreProperties>
</file>