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EA04BC4-6A99-4991-A6DF-925AA32E69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1" l="1"/>
  <c r="B35" i="1"/>
  <c r="B26" i="1"/>
  <c r="J25" i="1"/>
  <c r="B34" i="1"/>
  <c r="F17" i="1"/>
  <c r="G16" i="1"/>
  <c r="B18" i="1"/>
  <c r="F6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K33" i="1" l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<sst xmlns="http://schemas.openxmlformats.org/spreadsheetml/2006/main" count="28" uniqueCount="26">
  <si>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</si>
  <si>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</si>
  <si>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</si>
  <si>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</si>
  <si>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</si>
  <si>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</si>
  <si>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</si>
  <si>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</si>
  <si>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</si>
  <si>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</si>
  <si>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</si>
  <si>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</si>
  <si>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</si>
  <si>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</si>
  <si>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</si>
  <si>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</si>
  <si>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</si>
  <si>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</si>
  <si>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</si>
  <si>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</si>
  <si>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</si>
  <si>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</si>
  <si>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</si>
  <si>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Value / RV</t>
  </si>
  <si>
    <t>Area</t>
  </si>
  <si>
    <t>Agreement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</si>
</sst>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67620</xdr:colOff>
      <xdr:row>41</xdr:row>
      <xdr:rowOff>29669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35DBC2-D307-49D9-9B7C-B737AAED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73220" cy="7840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372463</xdr:colOff>
      <xdr:row>42</xdr:row>
      <xdr:rowOff>10643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497CBF-2EE1-4F9E-B2FB-4A4C89EAA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78063" cy="8011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B8FA9-E502-48C5-B0F5-681E589E5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7166E-CD50-4E7E-844A-E03E146A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11000</v>
      </c>
      <c r="C3" s="47"/>
      <c r="D3" s="42"/>
      <c r="E3" s="13"/>
      <c r="F3" s="5">
        <v>2006</v>
      </c>
      <c r="G3" s="7">
        <v>2023</v>
      </c>
      <c r="H3" s="8">
        <f>G3-F3</f>
        <v>17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2700</v>
      </c>
      <c r="C4" s="47"/>
      <c r="D4" s="42"/>
      <c r="E4" s="13"/>
      <c r="F4" s="9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8300</v>
      </c>
      <c r="C5" s="47"/>
      <c r="D5" s="42"/>
      <c r="E5" s="22"/>
      <c r="F5" s="20">
        <v>343</v>
      </c>
      <c r="G5" s="7"/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2700</v>
      </c>
      <c r="C6" s="47"/>
      <c r="D6" s="42"/>
      <c r="E6" s="62"/>
      <c r="F6" s="62">
        <f>F5*1.1</f>
        <v>377.3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52"/>
      <c r="F7" s="22"/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/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2700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8300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11000</v>
      </c>
      <c r="C15" s="47"/>
      <c r="D15" s="42"/>
      <c r="E15" s="13"/>
      <c r="F15" s="16" t="s">
        <v>15</v>
      </c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24</v>
      </c>
      <c r="B16" s="37">
        <v>343</v>
      </c>
      <c r="C16" s="37"/>
      <c r="D16" s="38"/>
      <c r="E16" s="13"/>
      <c r="F16" s="28">
        <v>328</v>
      </c>
      <c r="G16" s="31">
        <f>18+12+18</f>
        <v>48</v>
      </c>
      <c r="H16" s="27"/>
      <c r="I16" s="50"/>
      <c r="L16" s="5"/>
      <c r="N16" s="11"/>
      <c r="O16" s="6"/>
    </row>
    <row r="17" spans="1:15" ht="16.5" x14ac:dyDescent="0.3">
      <c r="A17" s="34" t="s">
        <v>23</v>
      </c>
      <c r="B17" s="39">
        <f>B15*B16</f>
        <v>3773000</v>
      </c>
      <c r="C17" s="39"/>
      <c r="D17" s="40"/>
      <c r="E17" s="13"/>
      <c r="F17" s="28">
        <f>F16+G16</f>
        <v>376</v>
      </c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B4*377</f>
        <v>1017900</v>
      </c>
      <c r="C18" s="41"/>
      <c r="D18" s="42"/>
      <c r="E18" s="13"/>
      <c r="F18" s="13"/>
      <c r="G18" s="13"/>
      <c r="I18" s="6"/>
    </row>
    <row r="19" spans="1:15" ht="16.5" x14ac:dyDescent="0.3">
      <c r="A19" s="36" t="s">
        <v>16</v>
      </c>
      <c r="B19" s="51">
        <f>B17*0.03/12</f>
        <v>9432.5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>
        <v>573</v>
      </c>
      <c r="C25" s="21">
        <v>343</v>
      </c>
      <c r="D25" s="55"/>
      <c r="E25" s="55"/>
      <c r="F25" s="20">
        <v>4500000</v>
      </c>
      <c r="G25" s="56">
        <f t="shared" ref="G25:G31" si="0">F25/C25</f>
        <v>13119.533527696793</v>
      </c>
      <c r="H25" s="22" t="e">
        <f>F25/D25</f>
        <v>#DIV/0!</v>
      </c>
      <c r="I25" s="22">
        <f t="shared" ref="I25:I31" si="1">F25/B25</f>
        <v>7853.4031413612565</v>
      </c>
      <c r="J25" s="20">
        <f>B25/C25</f>
        <v>1.6705539358600583</v>
      </c>
      <c r="K25" s="33"/>
    </row>
    <row r="26" spans="1:15" ht="17.25" x14ac:dyDescent="0.3">
      <c r="B26" s="21">
        <f>C26*1.6</f>
        <v>476.8</v>
      </c>
      <c r="C26" s="66">
        <v>298</v>
      </c>
      <c r="D26" s="55"/>
      <c r="E26" s="67"/>
      <c r="F26" s="20">
        <v>4500000</v>
      </c>
      <c r="G26" s="68">
        <f t="shared" si="0"/>
        <v>15100.671140939598</v>
      </c>
      <c r="H26" s="22" t="e">
        <f>F26/D26</f>
        <v>#DIV/0!</v>
      </c>
      <c r="I26" s="22">
        <f t="shared" si="1"/>
        <v>9437.919463087248</v>
      </c>
      <c r="J26" s="20">
        <f t="shared" ref="J25:J30" si="2">D26/C26</f>
        <v>0</v>
      </c>
      <c r="K26" s="33"/>
    </row>
    <row r="27" spans="1:15" x14ac:dyDescent="0.25">
      <c r="B27" s="66">
        <v>675</v>
      </c>
      <c r="C27" s="66">
        <f>B27/1.63</f>
        <v>414.11042944785277</v>
      </c>
      <c r="D27" s="55"/>
      <c r="E27" s="67"/>
      <c r="F27" s="68">
        <v>4300000</v>
      </c>
      <c r="G27" s="68">
        <f t="shared" si="0"/>
        <v>10383.703703703704</v>
      </c>
      <c r="H27" s="22" t="e">
        <f t="shared" ref="H27:H31" si="3">F27/D27</f>
        <v>#DIV/0!</v>
      </c>
      <c r="I27" s="22">
        <f t="shared" si="1"/>
        <v>6370.3703703703704</v>
      </c>
      <c r="J27" s="20">
        <f t="shared" si="2"/>
        <v>0</v>
      </c>
    </row>
    <row r="28" spans="1:15" x14ac:dyDescent="0.25">
      <c r="B28" s="21"/>
      <c r="C28" s="66"/>
      <c r="D28" s="55"/>
      <c r="E28" s="55"/>
      <c r="F28" s="22"/>
      <c r="G28" s="56" t="e">
        <f t="shared" si="0"/>
        <v>#DIV/0!</v>
      </c>
      <c r="H28" s="22" t="e">
        <f t="shared" si="3"/>
        <v>#DIV/0!</v>
      </c>
      <c r="I28" s="22" t="e">
        <f t="shared" si="1"/>
        <v>#DIV/0!</v>
      </c>
      <c r="J28" s="20" t="e">
        <f t="shared" si="2"/>
        <v>#DIV/0!</v>
      </c>
    </row>
    <row r="29" spans="1:15" x14ac:dyDescent="0.25">
      <c r="C29" s="66"/>
      <c r="D29" s="55"/>
      <c r="F29" s="44"/>
      <c r="G29" s="44" t="e">
        <f t="shared" si="0"/>
        <v>#DIV/0!</v>
      </c>
      <c r="H29" s="22" t="e">
        <f t="shared" si="3"/>
        <v>#DIV/0!</v>
      </c>
      <c r="I29" s="44" t="e">
        <f t="shared" si="1"/>
        <v>#DIV/0!</v>
      </c>
      <c r="J29" s="43" t="e">
        <f t="shared" si="2"/>
        <v>#DIV/0!</v>
      </c>
    </row>
    <row r="30" spans="1:15" x14ac:dyDescent="0.25">
      <c r="D30" s="55"/>
      <c r="F30" s="44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69">
        <v>327</v>
      </c>
      <c r="C33" s="69">
        <v>3200000</v>
      </c>
      <c r="D33" s="70">
        <f>C33/B33</f>
        <v>9785.9327217125374</v>
      </c>
      <c r="E33" s="70">
        <v>297500</v>
      </c>
      <c r="F33" s="70">
        <v>30000</v>
      </c>
      <c r="G33" s="71">
        <f>F33+E33+C33</f>
        <v>3527500</v>
      </c>
      <c r="H33">
        <f>G33/B33</f>
        <v>10787.461773700306</v>
      </c>
      <c r="I33" s="13" t="e">
        <f>G33/#REF!</f>
        <v>#REF!</v>
      </c>
      <c r="K33">
        <f>A33+B33</f>
        <v>327</v>
      </c>
      <c r="L33">
        <f>G33/K33</f>
        <v>10787.461773700306</v>
      </c>
    </row>
    <row r="34" spans="1:12" x14ac:dyDescent="0.25">
      <c r="B34" s="17">
        <f>26.63*10.764</f>
        <v>286.64531999999997</v>
      </c>
      <c r="C34" s="17">
        <v>3010000</v>
      </c>
      <c r="D34">
        <f>C34/B34</f>
        <v>10500.781941948329</v>
      </c>
      <c r="E34">
        <v>180600</v>
      </c>
      <c r="F34" s="70">
        <v>30000</v>
      </c>
      <c r="G34" s="13">
        <f>F34+E34+C34</f>
        <v>3220600</v>
      </c>
      <c r="H34">
        <f>G34/B34</f>
        <v>11235.487814697271</v>
      </c>
      <c r="I34" s="13" t="e">
        <f>G34/#REF!</f>
        <v>#REF!</v>
      </c>
      <c r="J34" t="e">
        <f>G34/A34</f>
        <v>#DIV/0!</v>
      </c>
    </row>
    <row r="35" spans="1:12" x14ac:dyDescent="0.25">
      <c r="B35" s="17">
        <f>26.53*10.764</f>
        <v>285.56891999999999</v>
      </c>
      <c r="C35" s="17">
        <v>3125000</v>
      </c>
      <c r="D35">
        <f>C35/B35</f>
        <v>10943.067613940621</v>
      </c>
      <c r="E35">
        <v>187500</v>
      </c>
      <c r="F35">
        <v>30000</v>
      </c>
      <c r="G35" s="13">
        <f>F35+E35+C35</f>
        <v>3342500</v>
      </c>
      <c r="H35">
        <f>G35/B35</f>
        <v>11704.705119870889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63"/>
      <c r="C37" s="63"/>
      <c r="D37" s="64" t="e">
        <f>C37/B37</f>
        <v>#DIV/0!</v>
      </c>
      <c r="E37" s="64">
        <v>210000</v>
      </c>
      <c r="F37" s="64">
        <v>30000</v>
      </c>
      <c r="G37" s="65">
        <f>F37+E37+C37</f>
        <v>240000</v>
      </c>
      <c r="H37" s="64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2023-10-09T13:09:16Z</dcterms:modified>
</cp:coreProperties>
</file>