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Naupada\anand shetty - 4204-1202\Other\"/>
    </mc:Choice>
  </mc:AlternateContent>
  <xr:revisionPtr revIDLastSave="0" documentId="8_{F5F25DE3-DB55-4FC8-AD48-B245D47BD9AA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4" i="1" l="1"/>
  <c r="C15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D8" i="1"/>
  <c r="C4" i="1"/>
  <c r="C5" i="1"/>
  <c r="C7" i="1"/>
  <c r="D9" i="1"/>
  <c r="C10" i="1"/>
  <c r="E10" i="1"/>
  <c r="E5" i="1"/>
</calcChain>
</file>

<file path=xl/sharedStrings.xml><?xml version="1.0" encoding="utf-8"?>
<sst xmlns="http://schemas.openxmlformats.org/spreadsheetml/2006/main" count="34" uniqueCount="30">
  <si>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</si>
  <si>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</si>
  <si>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</si>
  <si>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</si>
  <si>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</si>
  <si>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</si>
  <si>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10% for Higher floor (31st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</si>
  <si>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</si>
  <si>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</si>
  <si>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</si>
  <si>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</si>
  <si>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</si>
  <si>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</si>
  <si>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</si>
  <si>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</si>
  <si>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</si>
  <si>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</si>
  <si>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</si>
  <si>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</si>
  <si>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</si>
  <si>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</si>
  <si>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</si>
  <si>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</si>
  <si>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</si>
  <si>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</si>
  <si>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</si>
  <si>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</si>
  <si>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12th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</si>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</sst>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3" fontId="2" fillId="0" borderId="1" xfId="1" applyFont="1" applyBorder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2" xfId="0" applyBorder="1"/>
    <xf numFmtId="0" fontId="4" fillId="0" borderId="2" xfId="0" applyFont="1" applyBorder="1" applyAlignment="1">
      <alignment wrapText="1"/>
    </xf>
    <xf numFmtId="0" fontId="0" fillId="0" borderId="3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43" fontId="3" fillId="0" borderId="1" xfId="1" applyFont="1" applyBorder="1"/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wrapText="1"/>
    </xf>
    <xf numFmtId="0" fontId="0" fillId="0" borderId="9" xfId="0" applyBorder="1"/>
    <xf numFmtId="43" fontId="2" fillId="2" borderId="1" xfId="1" applyFont="1" applyFill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0" borderId="8" xfId="0" applyBorder="1"/>
    <xf numFmtId="0" fontId="4" fillId="0" borderId="20" xfId="0" applyFont="1" applyBorder="1" applyAlignment="1">
      <alignment horizontal="right" wrapText="1"/>
    </xf>
    <xf numFmtId="0" fontId="0" fillId="0" borderId="1" xfId="0" applyFont="1" applyBorder="1"/>
    <xf numFmtId="0" fontId="3" fillId="0" borderId="7" xfId="0" applyFont="1" applyBorder="1"/>
    <xf numFmtId="0" fontId="3" fillId="0" borderId="8" xfId="0" applyFont="1" applyBorder="1"/>
    <xf numFmtId="9" fontId="2" fillId="0" borderId="1" xfId="1" applyNumberFormat="1" applyFont="1" applyBorder="1"/>
    <xf numFmtId="9" fontId="0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Font="1"/>
    <xf numFmtId="0" fontId="0" fillId="0" borderId="7" xfId="0" quotePrefix="1" applyBorder="1"/>
    <xf numFmtId="9" fontId="0" fillId="0" borderId="8" xfId="0" applyNumberFormat="1" applyBorder="1"/>
    <xf numFmtId="17" fontId="0" fillId="0" borderId="7" xfId="0" quotePrefix="1" applyNumberFormat="1" applyBorder="1"/>
    <xf numFmtId="43" fontId="2" fillId="0" borderId="0" xfId="1" applyFont="1" applyBorder="1"/>
    <xf numFmtId="0" fontId="3" fillId="0" borderId="1" xfId="0" applyFont="1" applyBorder="1"/>
    <xf numFmtId="0" fontId="3" fillId="0" borderId="1" xfId="1" applyNumberFormat="1" applyFont="1" applyBorder="1"/>
    <xf numFmtId="164" fontId="0" fillId="0" borderId="0" xfId="0" applyNumberFormat="1"/>
    <xf numFmtId="0" fontId="0" fillId="0" borderId="10" xfId="0" applyBorder="1"/>
    <xf numFmtId="9" fontId="0" fillId="0" borderId="11" xfId="0" applyNumberFormat="1" applyBorder="1"/>
    <xf numFmtId="0" fontId="3" fillId="2" borderId="1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14" fontId="0" fillId="0" borderId="0" xfId="0" applyNumberFormat="1"/>
    <xf numFmtId="164" fontId="0" fillId="2" borderId="1" xfId="0" applyNumberFormat="1" applyFill="1" applyBorder="1"/>
    <xf numFmtId="0" fontId="0" fillId="2" borderId="1" xfId="0" applyFill="1" applyBorder="1"/>
    <xf numFmtId="9" fontId="0" fillId="0" borderId="1" xfId="0" applyNumberFormat="1" applyBorder="1"/>
    <xf numFmtId="0" fontId="0" fillId="0" borderId="16" xfId="0" applyBorder="1"/>
    <xf numFmtId="0" fontId="4" fillId="0" borderId="2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16</xdr:row>
      <xdr:rowOff>28575</xdr:rowOff>
    </xdr:from>
    <xdr:to>
      <xdr:col>2</xdr:col>
      <xdr:colOff>104775</xdr:colOff>
      <xdr:row>29</xdr:row>
      <xdr:rowOff>47625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78B51B7E-2A47-AD11-397E-452FBD8EA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533775"/>
          <a:ext cx="287655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E20" sqref="E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3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5" t="s">
        <v>0</v>
      </c>
      <c r="H2" s="56"/>
    </row>
    <row r="3" spans="2:17" ht="27" thickBot="1" x14ac:dyDescent="0.3">
      <c r="B3" s="2" t="s">
        <v>1</v>
      </c>
      <c r="C3" s="3">
        <v>149950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C3*10%</f>
        <v>14995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(C3+C4)</f>
        <v>164945</v>
      </c>
      <c r="D5" s="21" t="s">
        <v>10</v>
      </c>
      <c r="E5" s="22">
        <f>ROUND(C5/10.764,0)</f>
        <v>15324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74970</v>
      </c>
      <c r="D6" s="25"/>
      <c r="E6" s="25"/>
      <c r="F6" s="25"/>
      <c r="G6" s="13">
        <v>3</v>
      </c>
      <c r="H6" s="14">
        <v>5</v>
      </c>
      <c r="I6" s="15">
        <v>95</v>
      </c>
      <c r="K6" s="26" t="s">
        <v>13</v>
      </c>
      <c r="L6" s="27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89975</v>
      </c>
      <c r="D7" s="25"/>
      <c r="E7" s="25"/>
      <c r="F7" s="25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8">
        <v>0.23</v>
      </c>
      <c r="D8" s="29">
        <f>1-C8</f>
        <v>0.77</v>
      </c>
      <c r="E8" s="25"/>
      <c r="F8" s="25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30" t="s">
        <v>19</v>
      </c>
      <c r="C9" s="31"/>
      <c r="D9" s="3">
        <f>ROUND(C7*D8,0)</f>
        <v>69281</v>
      </c>
      <c r="E9" s="25"/>
      <c r="F9" s="25"/>
      <c r="G9" s="13">
        <v>6</v>
      </c>
      <c r="H9" s="14">
        <v>6</v>
      </c>
      <c r="I9" s="15">
        <v>94</v>
      </c>
      <c r="K9" s="32" t="s">
        <v>20</v>
      </c>
      <c r="L9" s="33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144251</v>
      </c>
      <c r="D10" s="21" t="s">
        <v>10</v>
      </c>
      <c r="E10" s="22">
        <f>ROUND(C10/10.764,0)</f>
        <v>13401</v>
      </c>
      <c r="F10" s="21" t="s">
        <v>11</v>
      </c>
      <c r="G10" s="13">
        <v>7</v>
      </c>
      <c r="H10" s="14">
        <v>7</v>
      </c>
      <c r="I10" s="15">
        <v>93</v>
      </c>
      <c r="K10" s="34" t="s">
        <v>22</v>
      </c>
      <c r="L10" s="33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5"/>
      <c r="G11" s="13">
        <v>8</v>
      </c>
      <c r="H11" s="14">
        <v>8</v>
      </c>
      <c r="I11" s="15">
        <v>92</v>
      </c>
      <c r="K11" s="15" t="s">
        <v>23</v>
      </c>
      <c r="L11" s="33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>
        <v>1202</v>
      </c>
      <c r="G12" s="13">
        <v>9</v>
      </c>
      <c r="H12" s="14">
        <v>9</v>
      </c>
      <c r="I12" s="15">
        <v>91</v>
      </c>
      <c r="K12" s="39" t="s">
        <v>25</v>
      </c>
      <c r="L12" s="40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6" t="s">
        <v>26</v>
      </c>
      <c r="C13" s="41">
        <v>2000</v>
      </c>
      <c r="D13" s="38"/>
      <c r="E13" s="1" t="s">
        <v>27</v>
      </c>
      <c r="G13" s="13">
        <v>10</v>
      </c>
      <c r="H13" s="14">
        <v>10</v>
      </c>
      <c r="I13" s="15">
        <v>90</v>
      </c>
      <c r="K13" s="42"/>
      <c r="L13" s="43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6" t="s">
        <v>28</v>
      </c>
      <c r="C14" s="37">
        <f>(C12-C13)</f>
        <v>23</v>
      </c>
      <c r="G14" s="13">
        <v>11</v>
      </c>
      <c r="H14" s="14">
        <v>11</v>
      </c>
      <c r="I14" s="15">
        <v>89</v>
      </c>
      <c r="K14" s="44"/>
      <c r="L14" s="45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6" t="s">
        <v>29</v>
      </c>
      <c r="C15" s="36">
        <f>60-C14</f>
        <v>37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8"/>
      <c r="G16" s="13">
        <v>13</v>
      </c>
      <c r="H16" s="14">
        <v>13</v>
      </c>
      <c r="I16" s="15">
        <v>87</v>
      </c>
      <c r="J16" s="38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8"/>
      <c r="L17" s="38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8"/>
      <c r="L18" s="38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7"/>
    </row>
    <row r="30" spans="2:17" ht="15.75" thickBot="1" x14ac:dyDescent="0.3">
      <c r="B30" s="2"/>
      <c r="C30" s="20"/>
      <c r="E30" s="48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49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8"/>
      <c r="D33" s="50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30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49"/>
      <c r="E35" s="48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51"/>
      <c r="C36" s="35"/>
      <c r="F36" s="49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6"/>
      <c r="C37" s="37"/>
      <c r="E37" s="38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6"/>
      <c r="C38" s="37"/>
      <c r="D38" s="38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6"/>
      <c r="C39" s="37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6"/>
      <c r="C40" s="36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6"/>
      <c r="C41" s="36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9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52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52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52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52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52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52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52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52"/>
    </row>
    <row r="73" spans="7:15" ht="15.75" thickBot="1" x14ac:dyDescent="0.3">
      <c r="G73" s="13">
        <v>70</v>
      </c>
      <c r="H73" s="14">
        <v>70</v>
      </c>
      <c r="I73" s="39">
        <v>30</v>
      </c>
      <c r="N73" s="13">
        <v>69</v>
      </c>
      <c r="O73" s="52"/>
    </row>
    <row r="74" spans="7:15" ht="15.75" thickBot="1" x14ac:dyDescent="0.3">
      <c r="I74" s="54"/>
      <c r="N74" s="13">
        <v>70</v>
      </c>
      <c r="O74" s="52"/>
    </row>
    <row r="75" spans="7:15" ht="15.75" thickBot="1" x14ac:dyDescent="0.3">
      <c r="N75" s="13"/>
      <c r="O75" s="52"/>
    </row>
  </sheetData>
  <mergeCells count="1">
    <mergeCell ref="G2:H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cp:lastPrinted>2023-10-19T08:45:50Z</cp:lastPrinted>
  <dcterms:created xsi:type="dcterms:W3CDTF">2023-10-07T05:39:00Z</dcterms:created>
  <dcterms:modified xsi:type="dcterms:W3CDTF">2023-10-19T08:46:24Z</dcterms:modified>
</cp:coreProperties>
</file>