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Nirmala K Cheda\"/>
    </mc:Choice>
  </mc:AlternateContent>
  <xr:revisionPtr revIDLastSave="0" documentId="13_ncr:1_{45639660-49E8-47BB-8781-B9DA5F8DDBFB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18" i="4" l="1"/>
  <c r="P22" i="4" l="1"/>
  <c r="H20" i="4"/>
  <c r="Q12" i="4" l="1"/>
  <c r="P12" i="4"/>
  <c r="P11" i="4"/>
  <c r="Q11" i="4" s="1"/>
  <c r="Q10" i="4"/>
  <c r="P10" i="4"/>
  <c r="P9" i="4"/>
  <c r="Q9" i="4" s="1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<sst xmlns="http://schemas.openxmlformats.org/spreadsheetml/2006/main" count="25" uniqueCount="22">
  <si>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</si>
  <si>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</si>
  <si>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</si>
  <si>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</si>
  <si>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</si>
  <si>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</si>
  <si>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</si>
  <si>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</si>
  <si>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</si>
  <si>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</si>
  <si>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</si>
  <si>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</si>
  <si>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</si>
  <si>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agreement -  2003 - 1.10 cr</t>
  </si>
  <si>
    <t>F. No.401, 4th floor, C Wing, Avni Sagar chsl, dadabhai cross road no.2, nr. Gokalibai school, vile parle west</t>
  </si>
  <si>
    <t>ca</t>
  </si>
  <si>
    <t>yo - 2003 - full CC</t>
  </si>
  <si>
    <t>rate</t>
  </si>
  <si>
    <t>fmv</t>
  </si>
  <si>
    <t>mca</t>
  </si>
  <si>
    <t>bal</t>
  </si>
  <si>
    <t>40000 to 45000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</si>
</sst>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16605B-0032-4F82-90BA-19EE50EF4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607314</xdr:colOff>
      <xdr:row>59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BA7E43-273E-4DC3-A0EC-E3B4920406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BB314C-4ECE-4C19-BC80-C3184FF1A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69360E-F79E-4020-B042-B63B6A18F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607314</xdr:colOff>
      <xdr:row>60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A81367-063C-45AD-B611-CEF708C8F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655FDD-C488-4EA0-8DB4-24A2C953E3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FC36D7-5138-4780-91FB-A53477582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E19" sqref="E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1500</v>
      </c>
      <c r="C2" s="4">
        <f>B2*1.2</f>
        <v>1800</v>
      </c>
      <c r="D2" s="4">
        <f t="shared" ref="D2:D13" si="2">C2*1.2</f>
        <v>2160</v>
      </c>
      <c r="E2" s="5">
        <f t="shared" ref="E2:E13" si="3">R2</f>
        <v>69900000</v>
      </c>
      <c r="F2" s="15">
        <f t="shared" ref="F2:F13" si="4">ROUND((E2/B2),0)</f>
        <v>46600</v>
      </c>
      <c r="G2" s="10">
        <f t="shared" ref="G2:G13" si="5">ROUND((E2/C2),0)</f>
        <v>38833</v>
      </c>
      <c r="H2" s="10">
        <f t="shared" ref="H2:H13" si="6">ROUND((E2/D2),0)</f>
        <v>32361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1500</v>
      </c>
      <c r="R2" s="2">
        <v>69900000</v>
      </c>
      <c r="S2" s="8"/>
      <c r="T2" s="8"/>
    </row>
    <row r="3" spans="1:20" x14ac:dyDescent="0.25">
      <c r="A3" s="4">
        <f t="shared" si="0"/>
        <v>0</v>
      </c>
      <c r="B3" s="4">
        <f t="shared" si="1"/>
        <v>1440</v>
      </c>
      <c r="C3" s="4">
        <f t="shared" ref="C3:C15" si="9">B3*1.2</f>
        <v>1728</v>
      </c>
      <c r="D3" s="4">
        <f t="shared" si="2"/>
        <v>2073.6</v>
      </c>
      <c r="E3" s="5">
        <f t="shared" si="3"/>
        <v>58500000</v>
      </c>
      <c r="F3" s="15">
        <f t="shared" si="4"/>
        <v>40625</v>
      </c>
      <c r="G3" s="10">
        <f t="shared" si="5"/>
        <v>33854</v>
      </c>
      <c r="H3" s="10">
        <f t="shared" si="6"/>
        <v>28212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1440</v>
      </c>
      <c r="R3" s="2">
        <v>58500000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2000</v>
      </c>
      <c r="C4" s="4">
        <f t="shared" si="9"/>
        <v>2400</v>
      </c>
      <c r="D4" s="4">
        <f t="shared" si="2"/>
        <v>2880</v>
      </c>
      <c r="E4" s="5">
        <f t="shared" si="3"/>
        <v>120000000</v>
      </c>
      <c r="F4" s="10">
        <f t="shared" si="4"/>
        <v>60000</v>
      </c>
      <c r="G4" s="10">
        <f t="shared" si="5"/>
        <v>50000</v>
      </c>
      <c r="H4" s="10">
        <f t="shared" si="6"/>
        <v>41667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2000</v>
      </c>
      <c r="R4" s="2">
        <v>120000000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2086</v>
      </c>
      <c r="C5" s="4">
        <f t="shared" si="9"/>
        <v>2503.1999999999998</v>
      </c>
      <c r="D5" s="4">
        <f t="shared" si="2"/>
        <v>3003.8399999999997</v>
      </c>
      <c r="E5" s="5">
        <f t="shared" si="3"/>
        <v>135000000</v>
      </c>
      <c r="F5" s="10">
        <f t="shared" si="4"/>
        <v>64717</v>
      </c>
      <c r="G5" s="10">
        <f t="shared" si="5"/>
        <v>53931</v>
      </c>
      <c r="H5" s="10">
        <f t="shared" si="6"/>
        <v>44942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2086</v>
      </c>
      <c r="R5" s="2">
        <v>135000000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1980</v>
      </c>
      <c r="C6" s="4">
        <f t="shared" si="9"/>
        <v>2376</v>
      </c>
      <c r="D6" s="4">
        <f t="shared" si="2"/>
        <v>2851.2</v>
      </c>
      <c r="E6" s="5">
        <f t="shared" si="3"/>
        <v>81000000</v>
      </c>
      <c r="F6" s="15">
        <f t="shared" si="4"/>
        <v>40909</v>
      </c>
      <c r="G6" s="10">
        <f t="shared" si="5"/>
        <v>34091</v>
      </c>
      <c r="H6" s="10">
        <f t="shared" si="6"/>
        <v>28409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1980</v>
      </c>
      <c r="R6" s="2">
        <v>81000000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1955</v>
      </c>
      <c r="C7" s="4">
        <f t="shared" si="9"/>
        <v>2346</v>
      </c>
      <c r="D7" s="4">
        <f t="shared" si="2"/>
        <v>2815.2</v>
      </c>
      <c r="E7" s="5">
        <f t="shared" si="3"/>
        <v>110000000</v>
      </c>
      <c r="F7" s="10">
        <f t="shared" si="4"/>
        <v>56266</v>
      </c>
      <c r="G7" s="10">
        <f t="shared" si="5"/>
        <v>46888</v>
      </c>
      <c r="H7" s="10">
        <f t="shared" si="6"/>
        <v>39074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1955</v>
      </c>
      <c r="R7" s="2">
        <v>110000000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1554</v>
      </c>
      <c r="C8" s="4">
        <f t="shared" si="9"/>
        <v>1864.8</v>
      </c>
      <c r="D8" s="4">
        <f t="shared" si="2"/>
        <v>2237.7599999999998</v>
      </c>
      <c r="E8" s="5">
        <f t="shared" si="3"/>
        <v>65200000</v>
      </c>
      <c r="F8" s="15">
        <f t="shared" si="4"/>
        <v>41956</v>
      </c>
      <c r="G8" s="10">
        <f t="shared" si="5"/>
        <v>34964</v>
      </c>
      <c r="H8" s="10">
        <f t="shared" si="6"/>
        <v>29136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1554</v>
      </c>
      <c r="R8" s="2">
        <v>65200000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ref="Q2:Q12" si="10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5:24" x14ac:dyDescent="0.25">
      <c r="G17" t="s">
        <v>14</v>
      </c>
    </row>
    <row r="18" spans="5:24" x14ac:dyDescent="0.25">
      <c r="E18">
        <f>H18*1.2</f>
        <v>2640</v>
      </c>
      <c r="G18" t="s">
        <v>15</v>
      </c>
      <c r="H18">
        <v>2200</v>
      </c>
    </row>
    <row r="19" spans="5:24" x14ac:dyDescent="0.25">
      <c r="G19" t="s">
        <v>17</v>
      </c>
      <c r="H19">
        <v>40000</v>
      </c>
    </row>
    <row r="20" spans="5:24" x14ac:dyDescent="0.25">
      <c r="G20" t="s">
        <v>18</v>
      </c>
      <c r="H20">
        <f>H19*H18</f>
        <v>88000000</v>
      </c>
      <c r="O20" t="s">
        <v>19</v>
      </c>
      <c r="P20">
        <v>2049</v>
      </c>
    </row>
    <row r="21" spans="5:24" x14ac:dyDescent="0.25">
      <c r="O21" t="s">
        <v>20</v>
      </c>
      <c r="P21">
        <v>124</v>
      </c>
    </row>
    <row r="22" spans="5:24" x14ac:dyDescent="0.25">
      <c r="G22" s="6"/>
      <c r="H22" s="6"/>
      <c r="P22">
        <f>P21+P20</f>
        <v>2173</v>
      </c>
    </row>
    <row r="23" spans="5:24" x14ac:dyDescent="0.25">
      <c r="G23" t="s">
        <v>13</v>
      </c>
    </row>
    <row r="24" spans="5:24" x14ac:dyDescent="0.25">
      <c r="G24" t="s">
        <v>16</v>
      </c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G25" t="s">
        <v>21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2023-10-06T06:40:51Z</dcterms:modified>
</cp:coreProperties>
</file>