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7BDD1EE-8161-4E22-BCEF-8CA7B0AE6C8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20" i="1"/>
  <c r="B35" i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<sst xmlns="http://schemas.openxmlformats.org/spreadsheetml/2006/main" count="31" uniqueCount="29">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</sst>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4" fontId="7" fillId="0" borderId="0" xfId="0" applyNumberFormat="1" applyFont="1"/>
    <xf numFmtId="0" fontId="7" fillId="4" borderId="0" xfId="0" applyFont="1" applyFill="1"/>
    <xf numFmtId="0" fontId="0" fillId="4" borderId="0" xfId="0" applyFill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39807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4977AB-0E01-4E83-ACBB-ADDC66D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31807" cy="91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E5423-DA1F-4BA5-B0F1-F33D9B54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24</xdr:col>
      <xdr:colOff>221148</xdr:colOff>
      <xdr:row>48</xdr:row>
      <xdr:rowOff>58416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B7BDDA-A521-4734-A771-7DA19C91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"/>
          <a:ext cx="14851548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411330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17717-CB89-44A3-A90E-BBE49ECB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574755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477678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EC22D-9A2D-42B1-B665-DE06C119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31278" cy="7211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5" sqref="E15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70000</v>
      </c>
      <c r="C3" s="55"/>
      <c r="D3" s="56"/>
      <c r="E3" s="14"/>
      <c r="F3">
        <v>2017</v>
      </c>
      <c r="G3" s="6">
        <v>2023</v>
      </c>
      <c r="H3" s="7">
        <f>G3-F3</f>
        <v>6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67000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8"/>
      <c r="E6" s="14"/>
      <c r="F6" s="14">
        <f>108.88*10.764</f>
        <v>1171.9843199999998</v>
      </c>
      <c r="G6" s="14"/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6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54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9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0.09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270</v>
      </c>
      <c r="C12" s="55"/>
      <c r="E12" s="63"/>
      <c r="F12" s="14">
        <v>621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2730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67000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69730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1172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81723560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B17*0.9</f>
        <v>73551204</v>
      </c>
      <c r="C18" s="65"/>
      <c r="E18" s="14"/>
      <c r="F18" s="26"/>
      <c r="G18" s="26"/>
      <c r="H18" s="13"/>
      <c r="I18" s="12"/>
      <c r="L18" s="69"/>
      <c r="N18" s="13"/>
      <c r="O18" s="70"/>
    </row>
    <row r="19" spans="1:15" ht="16.5" x14ac:dyDescent="0.3">
      <c r="A19" s="47" t="s">
        <v>28</v>
      </c>
      <c r="B19" s="48">
        <f>B17*0.8</f>
        <v>65378848</v>
      </c>
      <c r="C19" s="65"/>
      <c r="E19" s="14"/>
      <c r="F19" s="26"/>
      <c r="G19" s="26"/>
      <c r="H19" s="13"/>
      <c r="I19" s="12"/>
      <c r="L19" s="69"/>
      <c r="N19" s="13"/>
      <c r="O19" s="70"/>
    </row>
    <row r="20" spans="1:15" ht="16.5" x14ac:dyDescent="0.3">
      <c r="A20" s="47" t="s">
        <v>12</v>
      </c>
      <c r="B20" s="48">
        <f>740*B4</f>
        <v>2220000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B17*0.03/12</f>
        <v>204308.9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1197</v>
      </c>
      <c r="D27" s="20"/>
      <c r="E27" s="20"/>
      <c r="F27" s="20">
        <v>85000000</v>
      </c>
      <c r="G27" s="22">
        <f t="shared" ref="G27:G33" si="0">F27/C27</f>
        <v>71010.860484544697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1180</v>
      </c>
      <c r="D28" s="20"/>
      <c r="E28" s="20"/>
      <c r="F28" s="20">
        <v>90000000</v>
      </c>
      <c r="G28" s="22">
        <f t="shared" si="0"/>
        <v>76271.186440677964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B29" s="21"/>
      <c r="C29" s="21">
        <v>1197</v>
      </c>
      <c r="D29" s="20"/>
      <c r="E29" s="20"/>
      <c r="F29" s="20">
        <v>83700000</v>
      </c>
      <c r="G29" s="22">
        <f t="shared" si="0"/>
        <v>69924.812030075191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67">
        <f>84.49*10.764</f>
        <v>909.45035999999993</v>
      </c>
      <c r="C35" s="67">
        <v>22786446</v>
      </c>
      <c r="D35" s="68">
        <f>C35/B35</f>
        <v>25055.183880514382</v>
      </c>
      <c r="E35">
        <v>200</v>
      </c>
      <c r="F35">
        <v>200</v>
      </c>
      <c r="G35">
        <f>F35+E35+C35</f>
        <v>22786846</v>
      </c>
      <c r="H35">
        <f>G35/B35</f>
        <v>25055.623706608905</v>
      </c>
      <c r="I35" s="14"/>
      <c r="J35" s="14"/>
    </row>
    <row r="36" spans="1:10" x14ac:dyDescent="0.25">
      <c r="D36" s="50" t="e">
        <f>C36/B36</f>
        <v>#DIV/0!</v>
      </c>
      <c r="E36">
        <v>780000</v>
      </c>
      <c r="F36">
        <v>30000</v>
      </c>
      <c r="G36">
        <f>F36+E36+C36</f>
        <v>810000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>
      <selection activeCell="H31" sqref="H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opLeftCell="A7" workbookViewId="0">
      <selection activeCell="W19" sqref="W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2023-10-05T11:38:17Z</dcterms:modified>
</cp:coreProperties>
</file>