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3\RAM MURTI - SBI\"/>
    </mc:Choice>
  </mc:AlternateContent>
  <xr:revisionPtr revIDLastSave="0" documentId="13_ncr:1_{98DCB2A4-757E-4927-A94A-26FFA41CC696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E37" i="4" l="1"/>
  <c r="E35" i="4"/>
  <c r="E36" i="4"/>
  <c r="E34" i="4"/>
  <c r="E32" i="4"/>
  <c r="E26" i="4"/>
  <c r="E27" i="4"/>
  <c r="E28" i="4"/>
  <c r="E29" i="4"/>
  <c r="E30" i="4"/>
  <c r="E31" i="4"/>
  <c r="E25" i="4"/>
  <c r="O25" i="4" l="1"/>
  <c r="J27" i="4"/>
  <c r="J28" i="4" s="1"/>
  <c r="J25" i="4"/>
  <c r="U9" i="4"/>
  <c r="U10" i="4"/>
  <c r="U11" i="4"/>
  <c r="U12" i="4"/>
  <c r="U14" i="4"/>
  <c r="U15" i="4"/>
  <c r="U16" i="4"/>
  <c r="U17" i="4"/>
  <c r="T9" i="4"/>
  <c r="T10" i="4"/>
  <c r="T11" i="4"/>
  <c r="T12" i="4"/>
  <c r="T14" i="4"/>
  <c r="T15" i="4"/>
  <c r="U3" i="4"/>
  <c r="U4" i="4"/>
  <c r="U5" i="4"/>
  <c r="U6" i="4"/>
  <c r="U7" i="4"/>
  <c r="U8" i="4"/>
  <c r="U2" i="4"/>
  <c r="T3" i="4"/>
  <c r="T4" i="4"/>
  <c r="T5" i="4"/>
  <c r="T6" i="4"/>
  <c r="T7" i="4"/>
  <c r="T8" i="4"/>
  <c r="T2" i="4"/>
  <c r="C15" i="4"/>
  <c r="C14" i="4"/>
  <c r="C10" i="4"/>
  <c r="C9" i="4"/>
  <c r="C8" i="4"/>
  <c r="C7" i="4"/>
  <c r="C6" i="4"/>
  <c r="C5" i="4"/>
  <c r="C4" i="4"/>
  <c r="C3" i="4"/>
  <c r="C2" i="4"/>
  <c r="P8" i="4" l="1"/>
  <c r="O8" i="4" s="1"/>
  <c r="I8" i="4"/>
  <c r="E8" i="4"/>
  <c r="G8" i="4" s="1"/>
  <c r="D8" i="4"/>
  <c r="B8" i="4"/>
  <c r="A8" i="4"/>
  <c r="P15" i="4"/>
  <c r="O15" i="4" s="1"/>
  <c r="I15" i="4"/>
  <c r="E15" i="4"/>
  <c r="G15" i="4" s="1"/>
  <c r="D15" i="4"/>
  <c r="B15" i="4"/>
  <c r="A15" i="4"/>
  <c r="P14" i="4"/>
  <c r="O14" i="4" s="1"/>
  <c r="I14" i="4"/>
  <c r="E14" i="4"/>
  <c r="F14" i="4" s="1"/>
  <c r="D14" i="4"/>
  <c r="B14" i="4"/>
  <c r="A14" i="4"/>
  <c r="P13" i="4"/>
  <c r="O13" i="4" s="1"/>
  <c r="T13" i="4" s="1"/>
  <c r="U13" i="4" s="1"/>
  <c r="I13" i="4"/>
  <c r="E13" i="4"/>
  <c r="B13" i="4"/>
  <c r="C13" i="4" s="1"/>
  <c r="A13" i="4"/>
  <c r="P12" i="4"/>
  <c r="O12" i="4" s="1"/>
  <c r="I12" i="4"/>
  <c r="E12" i="4"/>
  <c r="B12" i="4"/>
  <c r="A12" i="4"/>
  <c r="P11" i="4"/>
  <c r="O11" i="4" s="1"/>
  <c r="I11" i="4"/>
  <c r="E11" i="4"/>
  <c r="F11" i="4" s="1"/>
  <c r="B11" i="4"/>
  <c r="A11" i="4"/>
  <c r="P10" i="4"/>
  <c r="O10" i="4"/>
  <c r="I10" i="4"/>
  <c r="E10" i="4"/>
  <c r="B10" i="4"/>
  <c r="D10" i="4" s="1"/>
  <c r="A10" i="4"/>
  <c r="P9" i="4"/>
  <c r="O9" i="4" s="1"/>
  <c r="I9" i="4"/>
  <c r="E9" i="4"/>
  <c r="G9" i="4" s="1"/>
  <c r="D9" i="4"/>
  <c r="H9" i="4" s="1"/>
  <c r="B9" i="4"/>
  <c r="A9" i="4"/>
  <c r="P7" i="4"/>
  <c r="O7" i="4"/>
  <c r="I7" i="4"/>
  <c r="E7" i="4"/>
  <c r="B7" i="4"/>
  <c r="D7" i="4" s="1"/>
  <c r="A7" i="4"/>
  <c r="P6" i="4"/>
  <c r="O6" i="4" s="1"/>
  <c r="I6" i="4"/>
  <c r="E6" i="4"/>
  <c r="B6" i="4"/>
  <c r="D6" i="4" s="1"/>
  <c r="A6" i="4"/>
  <c r="P5" i="4"/>
  <c r="O5" i="4" s="1"/>
  <c r="I5" i="4"/>
  <c r="E5" i="4"/>
  <c r="B5" i="4"/>
  <c r="D5" i="4" s="1"/>
  <c r="A5" i="4"/>
  <c r="P4" i="4"/>
  <c r="O4" i="4" s="1"/>
  <c r="I4" i="4"/>
  <c r="E4" i="4"/>
  <c r="B4" i="4"/>
  <c r="A4" i="4"/>
  <c r="P3" i="4"/>
  <c r="O3" i="4" s="1"/>
  <c r="I3" i="4"/>
  <c r="E3" i="4"/>
  <c r="B3" i="4"/>
  <c r="D3" i="4" s="1"/>
  <c r="A3" i="4"/>
  <c r="P2" i="4"/>
  <c r="O2" i="4" s="1"/>
  <c r="G13" i="4" l="1"/>
  <c r="D13" i="4"/>
  <c r="H13" i="4" s="1"/>
  <c r="F13" i="4"/>
  <c r="F12" i="4"/>
  <c r="C12" i="4"/>
  <c r="D12" i="4" s="1"/>
  <c r="H12" i="4" s="1"/>
  <c r="C11" i="4"/>
  <c r="G11" i="4" s="1"/>
  <c r="F10" i="4"/>
  <c r="H8" i="4"/>
  <c r="F6" i="4"/>
  <c r="H5" i="4"/>
  <c r="G5" i="4"/>
  <c r="F4" i="4"/>
  <c r="D4" i="4"/>
  <c r="H4" i="4" s="1"/>
  <c r="F8" i="4"/>
  <c r="G3" i="4"/>
  <c r="G7" i="4"/>
  <c r="F3" i="4"/>
  <c r="H3" i="4"/>
  <c r="F5" i="4"/>
  <c r="G6" i="4"/>
  <c r="H7" i="4"/>
  <c r="F9" i="4"/>
  <c r="G10" i="4"/>
  <c r="G14" i="4"/>
  <c r="H15" i="4"/>
  <c r="H6" i="4"/>
  <c r="H10" i="4"/>
  <c r="H14" i="4"/>
  <c r="F15" i="4"/>
  <c r="G4" i="4"/>
  <c r="F7" i="4"/>
  <c r="G12" i="4"/>
  <c r="D11" i="4" l="1"/>
  <c r="H11" i="4" s="1"/>
  <c r="I2" i="4"/>
  <c r="E2" i="4"/>
  <c r="B2" i="4" l="1"/>
  <c r="A2" i="4"/>
  <c r="F2" i="4" l="1"/>
  <c r="D2" i="4"/>
  <c r="H2" i="4" s="1"/>
  <c r="G2" i="4"/>
</calcChain>
</file>

<file path=xl/sharedStrings.xml><?xml version="1.0" encoding="utf-8"?>
<sst xmlns="http://schemas.openxmlformats.org/spreadsheetml/2006/main" count="27" uniqueCount="21">
  <si>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</si>
  <si>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</si>
  <si>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</si>
  <si>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</si>
  <si>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</si>
  <si>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</si>
  <si>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</si>
  <si>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</si>
  <si>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</si>
  <si>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</si>
  <si>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</si>
  <si>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</si>
  <si>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</si>
  <si>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Index II - near bldg.</t>
  </si>
  <si>
    <t>loading - 50%</t>
  </si>
  <si>
    <t>aca</t>
  </si>
  <si>
    <t>mca</t>
  </si>
  <si>
    <t>ca</t>
  </si>
  <si>
    <t>bal</t>
  </si>
  <si>
    <t>rate</t>
  </si>
  <si>
    <t>fmv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</si>
</sst>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3" borderId="0" xfId="0" applyFill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542924</xdr:colOff>
      <xdr:row>2</xdr:row>
      <xdr:rowOff>189086</xdr:rowOff>
    </xdr:from>
    <xdr:to>
      <xdr:col>22</xdr:col>
      <xdr:colOff>125777</xdr:colOff>
      <xdr:row>38</xdr:row>
      <xdr:rowOff>58280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A33677-8997-4327-B205-CB17A8A41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71724" y="570086"/>
          <a:ext cx="11165253" cy="646049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307849</xdr:colOff>
      <xdr:row>2</xdr:row>
      <xdr:rowOff>0</xdr:rowOff>
    </xdr:from>
    <xdr:to>
      <xdr:col>21</xdr:col>
      <xdr:colOff>440055</xdr:colOff>
      <xdr:row>35</xdr:row>
      <xdr:rowOff>144042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2675B7-5555-4356-AC65-E6A6DAEEC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46249" y="381000"/>
          <a:ext cx="10495406" cy="64305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7</xdr:row>
      <xdr:rowOff>101026</xdr:rowOff>
    </xdr:from>
    <xdr:to>
      <xdr:col>19</xdr:col>
      <xdr:colOff>40080</xdr:colOff>
      <xdr:row>40</xdr:row>
      <xdr:rowOff>96392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F5C5DB-DA69-4739-BD12-F70F04CF4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3425" y="1434526"/>
          <a:ext cx="10889055" cy="62818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466724</xdr:colOff>
      <xdr:row>2</xdr:row>
      <xdr:rowOff>126477</xdr:rowOff>
    </xdr:from>
    <xdr:to>
      <xdr:col>23</xdr:col>
      <xdr:colOff>173387</xdr:colOff>
      <xdr:row>39</xdr:row>
      <xdr:rowOff>96393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5C97B9-ECF1-49A0-95F9-E00118FD0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95524" y="507477"/>
          <a:ext cx="11898663" cy="70184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4</xdr:row>
      <xdr:rowOff>101539</xdr:rowOff>
    </xdr:from>
    <xdr:to>
      <xdr:col>29</xdr:col>
      <xdr:colOff>574053</xdr:colOff>
      <xdr:row>38</xdr:row>
      <xdr:rowOff>19937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E6034BF-C0D5-4EFD-9EC5-148936E9F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675" y="863539"/>
          <a:ext cx="17423778" cy="60620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8</xdr:row>
      <xdr:rowOff>148686</xdr:rowOff>
    </xdr:from>
    <xdr:to>
      <xdr:col>28</xdr:col>
      <xdr:colOff>383537</xdr:colOff>
      <xdr:row>41</xdr:row>
      <xdr:rowOff>29524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13FF49-C2CB-4E7D-9252-6A35FE572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1550" y="1672686"/>
          <a:ext cx="16480787" cy="616733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38099</xdr:colOff>
      <xdr:row>5</xdr:row>
      <xdr:rowOff>186889</xdr:rowOff>
    </xdr:from>
    <xdr:to>
      <xdr:col>31</xdr:col>
      <xdr:colOff>107324</xdr:colOff>
      <xdr:row>34</xdr:row>
      <xdr:rowOff>96192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1C641D-4FC1-4CE7-8A26-F6570D963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05299" y="1139389"/>
          <a:ext cx="14699625" cy="543380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2</xdr:row>
      <xdr:rowOff>126941</xdr:rowOff>
    </xdr:from>
    <xdr:to>
      <xdr:col>27</xdr:col>
      <xdr:colOff>593093</xdr:colOff>
      <xdr:row>33</xdr:row>
      <xdr:rowOff>153326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03F978-AA7C-49C1-8542-70F8A8C23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507941"/>
          <a:ext cx="16280768" cy="59318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252846</xdr:colOff>
      <xdr:row>5</xdr:row>
      <xdr:rowOff>123825</xdr:rowOff>
    </xdr:from>
    <xdr:to>
      <xdr:col>19</xdr:col>
      <xdr:colOff>247650</xdr:colOff>
      <xdr:row>34</xdr:row>
      <xdr:rowOff>76251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FDB90B-C6A5-4244-9DFA-0722E1A71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1646" y="1076325"/>
          <a:ext cx="9748404" cy="547692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352425</xdr:colOff>
      <xdr:row>0</xdr:row>
      <xdr:rowOff>0</xdr:rowOff>
    </xdr:from>
    <xdr:to>
      <xdr:col>23</xdr:col>
      <xdr:colOff>383030</xdr:colOff>
      <xdr:row>39</xdr:row>
      <xdr:rowOff>83265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2509C7-086E-4B1D-9B8B-825786BDE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1625" y="0"/>
          <a:ext cx="12832205" cy="75127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8"/>
  <sheetViews>
    <sheetView tabSelected="1" zoomScaleNormal="100" workbookViewId="0">
      <selection activeCell="Q25" sqref="Q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8.140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  <c r="T1" s="1" t="s">
        <v>14</v>
      </c>
    </row>
    <row r="2" spans="1:21" x14ac:dyDescent="0.25">
      <c r="A2" s="4">
        <f t="shared" ref="A2" si="0">N2</f>
        <v>0</v>
      </c>
      <c r="B2" s="4">
        <f t="shared" ref="B2" si="1">Q2</f>
        <v>1050</v>
      </c>
      <c r="C2" s="4">
        <f>B2*1.2</f>
        <v>1260</v>
      </c>
      <c r="D2" s="4">
        <f t="shared" ref="D2" si="2">C2*1.2</f>
        <v>1512</v>
      </c>
      <c r="E2" s="5">
        <f t="shared" ref="E2" si="3">R2</f>
        <v>11500000</v>
      </c>
      <c r="F2" s="9">
        <f>ROUND((E2/B2),0)</f>
        <v>10952</v>
      </c>
      <c r="G2" s="9">
        <f t="shared" ref="G2" si="4">ROUND((E2/C2),0)</f>
        <v>9127</v>
      </c>
      <c r="H2" s="9">
        <f t="shared" ref="H2" si="5">ROUND((E2/D2),0)</f>
        <v>7606</v>
      </c>
      <c r="I2" s="4" t="e">
        <f>#REF!</f>
        <v>#REF!</v>
      </c>
      <c r="J2" s="4">
        <v>0</v>
      </c>
      <c r="O2">
        <f>P2*1.2</f>
        <v>1512</v>
      </c>
      <c r="P2">
        <f>Q2*1.2</f>
        <v>1260</v>
      </c>
      <c r="Q2">
        <v>1050</v>
      </c>
      <c r="R2" s="2">
        <v>11500000</v>
      </c>
      <c r="T2">
        <f>O2/1.5</f>
        <v>1008</v>
      </c>
      <c r="U2">
        <f>R2/T2</f>
        <v>11408.730158730159</v>
      </c>
    </row>
    <row r="3" spans="1:21" x14ac:dyDescent="0.25">
      <c r="A3" s="4">
        <f t="shared" ref="A3:A15" si="6">N3</f>
        <v>0</v>
      </c>
      <c r="B3" s="4">
        <f t="shared" ref="B3:B15" si="7">Q3</f>
        <v>715</v>
      </c>
      <c r="C3" s="4">
        <f t="shared" ref="C3:C15" si="8">B3*1.2</f>
        <v>858</v>
      </c>
      <c r="D3" s="4">
        <f t="shared" ref="D3:D15" si="9">C3*1.2</f>
        <v>1029.5999999999999</v>
      </c>
      <c r="E3" s="5">
        <f t="shared" ref="E3:E15" si="10">R3</f>
        <v>11000000</v>
      </c>
      <c r="F3" s="9">
        <f t="shared" ref="F3:F15" si="11">ROUND((E3/B3),0)</f>
        <v>15385</v>
      </c>
      <c r="G3" s="9">
        <f t="shared" ref="G3:G15" si="12">ROUND((E3/C3),0)</f>
        <v>12821</v>
      </c>
      <c r="H3" s="9">
        <f t="shared" ref="H3:H15" si="13">ROUND((E3/D3),0)</f>
        <v>10684</v>
      </c>
      <c r="I3" s="4" t="e">
        <f>#REF!</f>
        <v>#REF!</v>
      </c>
      <c r="J3" s="4">
        <v>0</v>
      </c>
      <c r="O3">
        <f t="shared" ref="O3:P3" si="14">P3*1.2</f>
        <v>1029.5999999999999</v>
      </c>
      <c r="P3">
        <f t="shared" si="14"/>
        <v>858</v>
      </c>
      <c r="Q3">
        <v>715</v>
      </c>
      <c r="R3" s="2">
        <v>11000000</v>
      </c>
      <c r="T3">
        <f t="shared" ref="T3:T15" si="15">O3/1.5</f>
        <v>686.4</v>
      </c>
      <c r="U3" s="13">
        <f t="shared" ref="U3:U17" si="16">R3/T3</f>
        <v>16025.641025641025</v>
      </c>
    </row>
    <row r="4" spans="1:21" x14ac:dyDescent="0.25">
      <c r="A4" s="4">
        <f t="shared" si="6"/>
        <v>0</v>
      </c>
      <c r="B4" s="4">
        <f t="shared" si="7"/>
        <v>448</v>
      </c>
      <c r="C4" s="4">
        <f t="shared" si="8"/>
        <v>537.6</v>
      </c>
      <c r="D4" s="4">
        <f t="shared" si="9"/>
        <v>645.12</v>
      </c>
      <c r="E4" s="5">
        <f t="shared" si="10"/>
        <v>7200000</v>
      </c>
      <c r="F4" s="9">
        <f t="shared" si="11"/>
        <v>16071</v>
      </c>
      <c r="G4" s="9">
        <f t="shared" si="12"/>
        <v>13393</v>
      </c>
      <c r="H4" s="9">
        <f t="shared" si="13"/>
        <v>11161</v>
      </c>
      <c r="I4" s="4" t="e">
        <f>#REF!</f>
        <v>#REF!</v>
      </c>
      <c r="J4" s="4">
        <v>0</v>
      </c>
      <c r="O4">
        <f t="shared" ref="O4:P4" si="17">P4*1.2</f>
        <v>645.12</v>
      </c>
      <c r="P4">
        <f t="shared" si="17"/>
        <v>537.6</v>
      </c>
      <c r="Q4">
        <v>448</v>
      </c>
      <c r="R4" s="2">
        <v>7200000</v>
      </c>
      <c r="T4">
        <f t="shared" si="15"/>
        <v>430.08</v>
      </c>
      <c r="U4" s="13">
        <f t="shared" si="16"/>
        <v>16741.071428571428</v>
      </c>
    </row>
    <row r="5" spans="1:21" x14ac:dyDescent="0.25">
      <c r="A5" s="4">
        <f t="shared" si="6"/>
        <v>0</v>
      </c>
      <c r="B5" s="4">
        <f t="shared" si="7"/>
        <v>822</v>
      </c>
      <c r="C5" s="4">
        <f t="shared" si="8"/>
        <v>986.4</v>
      </c>
      <c r="D5" s="4">
        <f t="shared" si="9"/>
        <v>1183.6799999999998</v>
      </c>
      <c r="E5" s="5">
        <f t="shared" si="10"/>
        <v>11100000</v>
      </c>
      <c r="F5" s="9">
        <f t="shared" si="11"/>
        <v>13504</v>
      </c>
      <c r="G5" s="9">
        <f t="shared" si="12"/>
        <v>11253</v>
      </c>
      <c r="H5" s="9">
        <f t="shared" si="13"/>
        <v>9378</v>
      </c>
      <c r="I5" s="4" t="e">
        <f>#REF!</f>
        <v>#REF!</v>
      </c>
      <c r="J5" s="4">
        <v>0</v>
      </c>
      <c r="O5">
        <f t="shared" ref="O5:P5" si="18">P5*1.2</f>
        <v>1183.6799999999998</v>
      </c>
      <c r="P5">
        <f t="shared" si="18"/>
        <v>986.4</v>
      </c>
      <c r="Q5">
        <v>822</v>
      </c>
      <c r="R5" s="2">
        <v>11100000</v>
      </c>
      <c r="S5" t="s">
        <v>13</v>
      </c>
      <c r="T5">
        <f t="shared" si="15"/>
        <v>789.11999999999989</v>
      </c>
      <c r="U5">
        <f t="shared" si="16"/>
        <v>14066.301703163019</v>
      </c>
    </row>
    <row r="6" spans="1:21" x14ac:dyDescent="0.25">
      <c r="A6" s="4">
        <f t="shared" si="6"/>
        <v>0</v>
      </c>
      <c r="B6" s="4">
        <f t="shared" si="7"/>
        <v>724</v>
      </c>
      <c r="C6" s="4">
        <f t="shared" si="8"/>
        <v>868.8</v>
      </c>
      <c r="D6" s="4">
        <f t="shared" si="9"/>
        <v>1042.56</v>
      </c>
      <c r="E6" s="5">
        <f t="shared" si="10"/>
        <v>10500000</v>
      </c>
      <c r="F6" s="9">
        <f t="shared" si="11"/>
        <v>14503</v>
      </c>
      <c r="G6" s="9">
        <f t="shared" si="12"/>
        <v>12086</v>
      </c>
      <c r="H6" s="9">
        <f t="shared" si="13"/>
        <v>10071</v>
      </c>
      <c r="I6" s="4" t="e">
        <f>#REF!</f>
        <v>#REF!</v>
      </c>
      <c r="J6" s="4">
        <v>0</v>
      </c>
      <c r="O6">
        <f t="shared" ref="O6:P6" si="19">P6*1.2</f>
        <v>1042.56</v>
      </c>
      <c r="P6">
        <f t="shared" si="19"/>
        <v>868.8</v>
      </c>
      <c r="Q6">
        <v>724</v>
      </c>
      <c r="R6" s="2">
        <v>10500000</v>
      </c>
      <c r="S6" t="s">
        <v>13</v>
      </c>
      <c r="T6">
        <f t="shared" si="15"/>
        <v>695.04</v>
      </c>
      <c r="U6" s="12">
        <f t="shared" si="16"/>
        <v>15107.044198895028</v>
      </c>
    </row>
    <row r="7" spans="1:21" x14ac:dyDescent="0.25">
      <c r="A7" s="4">
        <f t="shared" si="6"/>
        <v>0</v>
      </c>
      <c r="B7" s="4">
        <f t="shared" si="7"/>
        <v>599</v>
      </c>
      <c r="C7" s="4">
        <f t="shared" si="8"/>
        <v>718.8</v>
      </c>
      <c r="D7" s="4">
        <f t="shared" si="9"/>
        <v>862.56</v>
      </c>
      <c r="E7" s="5">
        <f t="shared" si="10"/>
        <v>8700000</v>
      </c>
      <c r="F7" s="9">
        <f t="shared" si="11"/>
        <v>14524</v>
      </c>
      <c r="G7" s="9">
        <f t="shared" si="12"/>
        <v>12104</v>
      </c>
      <c r="H7" s="9">
        <f t="shared" si="13"/>
        <v>10086</v>
      </c>
      <c r="I7" s="4" t="e">
        <f>#REF!</f>
        <v>#REF!</v>
      </c>
      <c r="J7" s="4">
        <v>0</v>
      </c>
      <c r="O7">
        <f t="shared" ref="O7:P8" si="20">P7*1.2</f>
        <v>862.56</v>
      </c>
      <c r="P7">
        <f t="shared" si="20"/>
        <v>718.8</v>
      </c>
      <c r="Q7">
        <v>599</v>
      </c>
      <c r="R7" s="2">
        <v>8700000</v>
      </c>
      <c r="S7" t="s">
        <v>13</v>
      </c>
      <c r="T7">
        <f t="shared" si="15"/>
        <v>575.04</v>
      </c>
      <c r="U7" s="12">
        <f t="shared" si="16"/>
        <v>15129.382303839733</v>
      </c>
    </row>
    <row r="8" spans="1:21" x14ac:dyDescent="0.25">
      <c r="A8" s="4">
        <f t="shared" ref="A8" si="21">N8</f>
        <v>0</v>
      </c>
      <c r="B8" s="4">
        <f t="shared" ref="B8" si="22">Q8</f>
        <v>1120</v>
      </c>
      <c r="C8" s="4">
        <f t="shared" si="8"/>
        <v>1344</v>
      </c>
      <c r="D8" s="4">
        <f t="shared" ref="D8" si="23">C8*1.2</f>
        <v>1612.8</v>
      </c>
      <c r="E8" s="5">
        <f t="shared" ref="E8" si="24">R8</f>
        <v>17000000</v>
      </c>
      <c r="F8" s="9">
        <f t="shared" ref="F8" si="25">ROUND((E8/B8),0)</f>
        <v>15179</v>
      </c>
      <c r="G8" s="9">
        <f t="shared" ref="G8" si="26">ROUND((E8/C8),0)</f>
        <v>12649</v>
      </c>
      <c r="H8" s="9">
        <f t="shared" ref="H8" si="27">ROUND((E8/D8),0)</f>
        <v>10541</v>
      </c>
      <c r="I8" s="4" t="e">
        <f>#REF!</f>
        <v>#REF!</v>
      </c>
      <c r="J8" s="4">
        <v>0</v>
      </c>
      <c r="O8">
        <f t="shared" si="20"/>
        <v>1612.8</v>
      </c>
      <c r="P8">
        <f t="shared" si="20"/>
        <v>1344</v>
      </c>
      <c r="Q8">
        <v>1120</v>
      </c>
      <c r="R8" s="2">
        <v>17000000</v>
      </c>
      <c r="S8" t="s">
        <v>13</v>
      </c>
      <c r="T8">
        <f t="shared" si="15"/>
        <v>1075.2</v>
      </c>
      <c r="U8">
        <f t="shared" si="16"/>
        <v>15811.011904761905</v>
      </c>
    </row>
    <row r="9" spans="1:21" x14ac:dyDescent="0.25">
      <c r="A9" s="4">
        <f t="shared" si="6"/>
        <v>0</v>
      </c>
      <c r="B9" s="4">
        <f t="shared" si="7"/>
        <v>0</v>
      </c>
      <c r="C9" s="4">
        <f t="shared" si="8"/>
        <v>0</v>
      </c>
      <c r="D9" s="4">
        <f t="shared" si="9"/>
        <v>0</v>
      </c>
      <c r="E9" s="5">
        <f t="shared" si="10"/>
        <v>0</v>
      </c>
      <c r="F9" s="9" t="e">
        <f t="shared" si="11"/>
        <v>#DIV/0!</v>
      </c>
      <c r="G9" s="9" t="e">
        <f t="shared" si="12"/>
        <v>#DIV/0!</v>
      </c>
      <c r="H9" s="9" t="e">
        <f t="shared" si="13"/>
        <v>#DIV/0!</v>
      </c>
      <c r="I9" s="4" t="e">
        <f>#REF!</f>
        <v>#REF!</v>
      </c>
      <c r="J9" s="4">
        <v>0</v>
      </c>
      <c r="O9">
        <f t="shared" ref="O9:P9" si="28">P9*1.2</f>
        <v>0</v>
      </c>
      <c r="P9">
        <f t="shared" si="28"/>
        <v>0</v>
      </c>
      <c r="Q9">
        <v>0</v>
      </c>
      <c r="R9" s="2">
        <v>0</v>
      </c>
      <c r="T9">
        <f t="shared" si="15"/>
        <v>0</v>
      </c>
      <c r="U9" t="e">
        <f t="shared" si="16"/>
        <v>#DIV/0!</v>
      </c>
    </row>
    <row r="10" spans="1:21" x14ac:dyDescent="0.25">
      <c r="A10" s="4">
        <f t="shared" si="6"/>
        <v>0</v>
      </c>
      <c r="B10" s="4">
        <f t="shared" si="7"/>
        <v>400</v>
      </c>
      <c r="C10" s="4">
        <f t="shared" si="8"/>
        <v>480</v>
      </c>
      <c r="D10" s="4">
        <f t="shared" si="9"/>
        <v>576</v>
      </c>
      <c r="E10" s="5">
        <f t="shared" si="10"/>
        <v>6600000</v>
      </c>
      <c r="F10" s="9">
        <f t="shared" si="11"/>
        <v>16500</v>
      </c>
      <c r="G10" s="9">
        <f t="shared" si="12"/>
        <v>13750</v>
      </c>
      <c r="H10" s="9">
        <f t="shared" si="13"/>
        <v>11458</v>
      </c>
      <c r="I10" s="4" t="e">
        <f>#REF!</f>
        <v>#REF!</v>
      </c>
      <c r="J10" s="4">
        <v>0</v>
      </c>
      <c r="O10">
        <f t="shared" ref="O10:P10" si="29">P10*1.2</f>
        <v>576</v>
      </c>
      <c r="P10">
        <f t="shared" si="29"/>
        <v>480</v>
      </c>
      <c r="Q10">
        <v>400</v>
      </c>
      <c r="R10" s="2">
        <v>6600000</v>
      </c>
      <c r="T10">
        <f t="shared" si="15"/>
        <v>384</v>
      </c>
      <c r="U10" s="13">
        <f t="shared" si="16"/>
        <v>17187.5</v>
      </c>
    </row>
    <row r="11" spans="1:21" x14ac:dyDescent="0.25">
      <c r="A11" s="4">
        <f t="shared" si="6"/>
        <v>0</v>
      </c>
      <c r="B11" s="4">
        <f t="shared" si="7"/>
        <v>420</v>
      </c>
      <c r="C11" s="4">
        <f t="shared" si="8"/>
        <v>504</v>
      </c>
      <c r="D11" s="4">
        <f t="shared" si="9"/>
        <v>604.79999999999995</v>
      </c>
      <c r="E11" s="5">
        <f t="shared" si="10"/>
        <v>7500000</v>
      </c>
      <c r="F11" s="9">
        <f t="shared" si="11"/>
        <v>17857</v>
      </c>
      <c r="G11" s="9">
        <f t="shared" si="12"/>
        <v>14881</v>
      </c>
      <c r="H11" s="9">
        <f t="shared" si="13"/>
        <v>12401</v>
      </c>
      <c r="I11" s="4" t="e">
        <f>#REF!</f>
        <v>#REF!</v>
      </c>
      <c r="J11" s="4">
        <v>0</v>
      </c>
      <c r="O11">
        <f t="shared" ref="O11:P11" si="30">P11*1.2</f>
        <v>604.79999999999995</v>
      </c>
      <c r="P11">
        <f t="shared" si="30"/>
        <v>504</v>
      </c>
      <c r="Q11">
        <v>420</v>
      </c>
      <c r="R11" s="2">
        <v>7500000</v>
      </c>
      <c r="T11">
        <f t="shared" si="15"/>
        <v>403.2</v>
      </c>
      <c r="U11" s="12">
        <f t="shared" si="16"/>
        <v>18601.190476190477</v>
      </c>
    </row>
    <row r="12" spans="1:21" x14ac:dyDescent="0.25">
      <c r="A12" s="4">
        <f t="shared" si="6"/>
        <v>0</v>
      </c>
      <c r="B12" s="4">
        <f t="shared" si="7"/>
        <v>450</v>
      </c>
      <c r="C12" s="4">
        <f t="shared" si="8"/>
        <v>540</v>
      </c>
      <c r="D12" s="4">
        <f t="shared" si="9"/>
        <v>648</v>
      </c>
      <c r="E12" s="5">
        <f t="shared" si="10"/>
        <v>7500000</v>
      </c>
      <c r="F12" s="9">
        <f t="shared" si="11"/>
        <v>16667</v>
      </c>
      <c r="G12" s="9">
        <f t="shared" si="12"/>
        <v>13889</v>
      </c>
      <c r="H12" s="9">
        <f t="shared" si="13"/>
        <v>11574</v>
      </c>
      <c r="I12" s="4" t="e">
        <f>#REF!</f>
        <v>#REF!</v>
      </c>
      <c r="J12" s="4">
        <v>0</v>
      </c>
      <c r="O12">
        <f t="shared" ref="O12:P12" si="31">P12*1.2</f>
        <v>648</v>
      </c>
      <c r="P12">
        <f t="shared" si="31"/>
        <v>540</v>
      </c>
      <c r="Q12">
        <v>450</v>
      </c>
      <c r="R12" s="2">
        <v>7500000</v>
      </c>
      <c r="T12">
        <f t="shared" si="15"/>
        <v>432</v>
      </c>
      <c r="U12">
        <f t="shared" si="16"/>
        <v>17361.111111111109</v>
      </c>
    </row>
    <row r="13" spans="1:21" x14ac:dyDescent="0.25">
      <c r="A13" s="4">
        <f t="shared" si="6"/>
        <v>0</v>
      </c>
      <c r="B13" s="4">
        <f t="shared" si="7"/>
        <v>426</v>
      </c>
      <c r="C13" s="4">
        <f t="shared" si="8"/>
        <v>511.2</v>
      </c>
      <c r="D13" s="4">
        <f t="shared" si="9"/>
        <v>613.43999999999994</v>
      </c>
      <c r="E13" s="5">
        <f t="shared" si="10"/>
        <v>7500000</v>
      </c>
      <c r="F13" s="9">
        <f t="shared" si="11"/>
        <v>17606</v>
      </c>
      <c r="G13" s="9">
        <f t="shared" si="12"/>
        <v>14671</v>
      </c>
      <c r="H13" s="9">
        <f t="shared" si="13"/>
        <v>12226</v>
      </c>
      <c r="I13" s="4" t="e">
        <f>#REF!</f>
        <v>#REF!</v>
      </c>
      <c r="J13" s="4">
        <v>0</v>
      </c>
      <c r="O13">
        <f t="shared" ref="O13:P13" si="32">P13*1.2</f>
        <v>613.43999999999994</v>
      </c>
      <c r="P13">
        <f t="shared" si="32"/>
        <v>511.2</v>
      </c>
      <c r="Q13">
        <v>426</v>
      </c>
      <c r="R13" s="2">
        <v>7500000</v>
      </c>
      <c r="T13">
        <f t="shared" si="15"/>
        <v>408.96</v>
      </c>
      <c r="U13" s="12">
        <f t="shared" si="16"/>
        <v>18339.201877934272</v>
      </c>
    </row>
    <row r="14" spans="1:21" x14ac:dyDescent="0.25">
      <c r="A14" s="4">
        <f t="shared" si="6"/>
        <v>0</v>
      </c>
      <c r="B14" s="4">
        <f t="shared" si="7"/>
        <v>0</v>
      </c>
      <c r="C14" s="4">
        <f t="shared" si="8"/>
        <v>0</v>
      </c>
      <c r="D14" s="4">
        <f t="shared" si="9"/>
        <v>0</v>
      </c>
      <c r="E14" s="5">
        <f t="shared" si="10"/>
        <v>0</v>
      </c>
      <c r="F14" s="9" t="e">
        <f t="shared" si="11"/>
        <v>#DIV/0!</v>
      </c>
      <c r="G14" s="9" t="e">
        <f t="shared" si="12"/>
        <v>#DIV/0!</v>
      </c>
      <c r="H14" s="9" t="e">
        <f t="shared" si="13"/>
        <v>#DIV/0!</v>
      </c>
      <c r="I14" s="4" t="e">
        <f>#REF!</f>
        <v>#REF!</v>
      </c>
      <c r="J14" s="4">
        <v>0</v>
      </c>
      <c r="O14">
        <f t="shared" ref="O14:P14" si="33">P14*1.2</f>
        <v>0</v>
      </c>
      <c r="P14">
        <f t="shared" si="33"/>
        <v>0</v>
      </c>
      <c r="Q14">
        <v>0</v>
      </c>
      <c r="R14" s="2">
        <v>0</v>
      </c>
      <c r="T14">
        <f t="shared" si="15"/>
        <v>0</v>
      </c>
      <c r="U14" t="e">
        <f t="shared" si="16"/>
        <v>#DIV/0!</v>
      </c>
    </row>
    <row r="15" spans="1:21" x14ac:dyDescent="0.25">
      <c r="A15" s="4">
        <f t="shared" si="6"/>
        <v>0</v>
      </c>
      <c r="B15" s="4">
        <f t="shared" si="7"/>
        <v>0</v>
      </c>
      <c r="C15" s="4">
        <f t="shared" si="8"/>
        <v>0</v>
      </c>
      <c r="D15" s="4">
        <f t="shared" si="9"/>
        <v>0</v>
      </c>
      <c r="E15" s="5">
        <f t="shared" si="10"/>
        <v>0</v>
      </c>
      <c r="F15" s="9" t="e">
        <f t="shared" si="11"/>
        <v>#DIV/0!</v>
      </c>
      <c r="G15" s="9" t="e">
        <f t="shared" si="12"/>
        <v>#DIV/0!</v>
      </c>
      <c r="H15" s="9" t="e">
        <f t="shared" si="13"/>
        <v>#DIV/0!</v>
      </c>
      <c r="I15" s="4" t="e">
        <f>#REF!</f>
        <v>#REF!</v>
      </c>
      <c r="J15" s="4">
        <v>0</v>
      </c>
      <c r="O15">
        <f t="shared" ref="O15:P15" si="34">P15*1.2</f>
        <v>0</v>
      </c>
      <c r="P15">
        <f t="shared" si="34"/>
        <v>0</v>
      </c>
      <c r="Q15">
        <v>0</v>
      </c>
      <c r="R15" s="2">
        <v>0</v>
      </c>
      <c r="T15">
        <f t="shared" si="15"/>
        <v>0</v>
      </c>
      <c r="U15" t="e">
        <f t="shared" si="16"/>
        <v>#DIV/0!</v>
      </c>
    </row>
    <row r="16" spans="1:21" x14ac:dyDescent="0.25">
      <c r="C16" s="4"/>
      <c r="U16" t="e">
        <f t="shared" si="16"/>
        <v>#DIV/0!</v>
      </c>
    </row>
    <row r="17" spans="3:26" x14ac:dyDescent="0.25">
      <c r="C17" s="4"/>
      <c r="U17" t="e">
        <f t="shared" si="16"/>
        <v>#DIV/0!</v>
      </c>
    </row>
    <row r="20" spans="3:26" x14ac:dyDescent="0.25">
      <c r="I20" t="s">
        <v>15</v>
      </c>
      <c r="J20">
        <v>352</v>
      </c>
      <c r="S20" s="10"/>
      <c r="T20" s="10"/>
      <c r="U20" s="10"/>
      <c r="V20" s="10"/>
      <c r="W20" s="10"/>
      <c r="X20" s="10"/>
      <c r="Y20" s="10"/>
      <c r="Z20" s="10"/>
    </row>
    <row r="21" spans="3:26" x14ac:dyDescent="0.25">
      <c r="I21" t="s">
        <v>16</v>
      </c>
      <c r="S21" s="10"/>
      <c r="T21" s="10"/>
      <c r="U21" s="10"/>
      <c r="V21" s="10"/>
      <c r="W21" s="10">
        <v>99</v>
      </c>
      <c r="X21" s="10"/>
      <c r="Y21" s="10"/>
      <c r="Z21" s="10"/>
    </row>
    <row r="22" spans="3:26" x14ac:dyDescent="0.25">
      <c r="G22" s="6"/>
      <c r="H22" s="6"/>
      <c r="S22" s="10"/>
      <c r="T22" s="10"/>
      <c r="U22" s="10"/>
      <c r="V22" s="10"/>
      <c r="W22" s="10"/>
      <c r="X22" s="10"/>
      <c r="Y22" s="10"/>
      <c r="Z22" s="10"/>
    </row>
    <row r="23" spans="3:26" x14ac:dyDescent="0.25">
      <c r="I23" t="s">
        <v>17</v>
      </c>
      <c r="J23">
        <v>334</v>
      </c>
      <c r="S23" s="10"/>
      <c r="T23" s="10"/>
      <c r="U23" s="10"/>
      <c r="V23" s="10"/>
      <c r="W23" s="10">
        <v>99999</v>
      </c>
      <c r="X23" s="10"/>
      <c r="Y23" s="10"/>
      <c r="Z23" s="10"/>
    </row>
    <row r="24" spans="3:26" x14ac:dyDescent="0.25">
      <c r="I24" t="s">
        <v>18</v>
      </c>
      <c r="J24">
        <v>95</v>
      </c>
      <c r="S24" s="10"/>
      <c r="T24" s="10">
        <v>9</v>
      </c>
      <c r="U24" s="10"/>
      <c r="V24" s="10"/>
      <c r="W24" s="10"/>
      <c r="X24" s="10"/>
      <c r="Y24" s="10"/>
      <c r="Z24" s="10"/>
    </row>
    <row r="25" spans="3:26" x14ac:dyDescent="0.25">
      <c r="C25">
        <v>9</v>
      </c>
      <c r="D25">
        <v>14.09</v>
      </c>
      <c r="E25">
        <f>C25*D25</f>
        <v>126.81</v>
      </c>
      <c r="J25">
        <f>J24+J23</f>
        <v>429</v>
      </c>
      <c r="O25">
        <f>J25-J20</f>
        <v>77</v>
      </c>
      <c r="S25" s="10"/>
      <c r="T25" s="10"/>
      <c r="U25" s="10"/>
      <c r="V25" s="10"/>
      <c r="W25" s="10"/>
      <c r="X25" s="10"/>
      <c r="Y25" s="10"/>
      <c r="Z25" s="10"/>
    </row>
    <row r="26" spans="3:26" x14ac:dyDescent="0.25">
      <c r="C26">
        <v>6.97</v>
      </c>
      <c r="D26">
        <v>6.81</v>
      </c>
      <c r="E26">
        <f t="shared" ref="E26:E31" si="35">C26*D26</f>
        <v>47.465699999999998</v>
      </c>
      <c r="I26" t="s">
        <v>19</v>
      </c>
      <c r="J26">
        <v>15500</v>
      </c>
      <c r="S26" s="10"/>
      <c r="T26" s="10"/>
      <c r="U26" s="10"/>
      <c r="V26" s="10"/>
      <c r="W26" s="10"/>
      <c r="X26" s="10"/>
      <c r="Y26" s="10"/>
      <c r="Z26" s="10"/>
    </row>
    <row r="27" spans="3:26" x14ac:dyDescent="0.25">
      <c r="C27">
        <v>2.86</v>
      </c>
      <c r="D27">
        <v>7.41</v>
      </c>
      <c r="E27">
        <f t="shared" si="35"/>
        <v>21.192599999999999</v>
      </c>
      <c r="I27" t="s">
        <v>20</v>
      </c>
      <c r="J27">
        <f>J26*J25</f>
        <v>6649500</v>
      </c>
      <c r="S27" s="10"/>
      <c r="T27" s="10"/>
      <c r="U27" s="10"/>
      <c r="V27" s="10"/>
      <c r="W27" s="10"/>
      <c r="X27" s="10"/>
      <c r="Y27" s="10"/>
      <c r="Z27" s="10"/>
    </row>
    <row r="28" spans="3:26" x14ac:dyDescent="0.25">
      <c r="C28">
        <v>9.41</v>
      </c>
      <c r="D28">
        <v>10.4</v>
      </c>
      <c r="E28">
        <f t="shared" si="35"/>
        <v>97.864000000000004</v>
      </c>
      <c r="J28">
        <f>J27/J20</f>
        <v>18890.625</v>
      </c>
      <c r="S28" s="10"/>
      <c r="T28" s="10"/>
      <c r="U28" s="10"/>
      <c r="V28" s="10"/>
      <c r="W28" s="10"/>
      <c r="X28" s="10"/>
      <c r="Y28" s="10"/>
      <c r="Z28" s="10"/>
    </row>
    <row r="29" spans="3:26" x14ac:dyDescent="0.25">
      <c r="C29">
        <v>2.81</v>
      </c>
      <c r="D29">
        <v>3.81</v>
      </c>
      <c r="E29">
        <f t="shared" si="35"/>
        <v>10.706100000000001</v>
      </c>
      <c r="S29" s="10"/>
      <c r="T29" s="10"/>
      <c r="U29" s="10"/>
      <c r="V29" s="10"/>
      <c r="W29" s="10"/>
      <c r="X29" s="10"/>
      <c r="Y29" s="10"/>
      <c r="Z29" s="10"/>
    </row>
    <row r="30" spans="3:26" x14ac:dyDescent="0.25">
      <c r="C30">
        <v>4.8</v>
      </c>
      <c r="D30">
        <v>3.7</v>
      </c>
      <c r="E30">
        <f t="shared" si="35"/>
        <v>17.760000000000002</v>
      </c>
      <c r="S30" s="10"/>
      <c r="T30" s="10"/>
      <c r="U30" s="10"/>
      <c r="V30" s="10"/>
      <c r="W30" s="10"/>
      <c r="X30" s="10"/>
      <c r="Y30" s="10"/>
      <c r="Z30" s="10"/>
    </row>
    <row r="31" spans="3:26" x14ac:dyDescent="0.25">
      <c r="C31">
        <v>3.09</v>
      </c>
      <c r="D31">
        <v>3.83</v>
      </c>
      <c r="E31">
        <f t="shared" si="35"/>
        <v>11.8347</v>
      </c>
      <c r="S31" s="10"/>
      <c r="T31" s="10"/>
      <c r="U31" s="10"/>
      <c r="V31" s="10"/>
      <c r="W31" s="10"/>
      <c r="X31" s="10"/>
      <c r="Y31" s="10"/>
      <c r="Z31" s="10"/>
    </row>
    <row r="32" spans="3:26" x14ac:dyDescent="0.25">
      <c r="E32">
        <f>SUM(E25:E31)</f>
        <v>333.63310000000001</v>
      </c>
      <c r="S32" s="10"/>
      <c r="T32" s="10"/>
      <c r="U32" s="10"/>
      <c r="V32" s="10"/>
      <c r="W32" s="10"/>
      <c r="X32" s="10"/>
      <c r="Y32" s="10"/>
      <c r="Z32" s="10"/>
    </row>
    <row r="33" spans="3:26" x14ac:dyDescent="0.25">
      <c r="S33" s="10"/>
      <c r="T33" s="10"/>
      <c r="U33" s="10"/>
      <c r="V33" s="10"/>
      <c r="W33" s="10"/>
      <c r="X33" s="10"/>
      <c r="Y33" s="10"/>
      <c r="Z33" s="10"/>
    </row>
    <row r="34" spans="3:26" x14ac:dyDescent="0.25">
      <c r="C34">
        <v>9</v>
      </c>
      <c r="D34">
        <v>2</v>
      </c>
      <c r="E34">
        <f t="shared" ref="E34:E36" si="36">C34*D34</f>
        <v>18</v>
      </c>
      <c r="S34" s="10"/>
      <c r="T34" s="10"/>
      <c r="U34" s="10"/>
      <c r="V34" s="10"/>
      <c r="W34" s="10"/>
      <c r="X34" s="10"/>
      <c r="Y34" s="10"/>
      <c r="Z34" s="10"/>
    </row>
    <row r="35" spans="3:26" x14ac:dyDescent="0.25">
      <c r="C35">
        <v>3.63</v>
      </c>
      <c r="D35">
        <v>17.5</v>
      </c>
      <c r="E35">
        <f t="shared" si="36"/>
        <v>63.524999999999999</v>
      </c>
      <c r="S35" s="10"/>
      <c r="T35" s="11"/>
      <c r="U35" s="10"/>
      <c r="V35" s="10"/>
      <c r="W35" s="10"/>
      <c r="X35" s="10"/>
      <c r="Y35" s="10"/>
      <c r="Z35" s="10"/>
    </row>
    <row r="36" spans="3:26" x14ac:dyDescent="0.25">
      <c r="C36">
        <v>3.19</v>
      </c>
      <c r="D36">
        <v>3.92</v>
      </c>
      <c r="E36">
        <f t="shared" si="36"/>
        <v>12.504799999999999</v>
      </c>
      <c r="S36" s="11"/>
      <c r="T36" s="10"/>
      <c r="U36" s="10"/>
      <c r="V36" s="10"/>
      <c r="W36" s="10"/>
      <c r="X36" s="10"/>
      <c r="Y36" s="10"/>
      <c r="Z36" s="10"/>
    </row>
    <row r="37" spans="3:26" x14ac:dyDescent="0.25">
      <c r="E37">
        <f>SUM(E34:E36)</f>
        <v>94.029800000000009</v>
      </c>
      <c r="S37" s="10"/>
      <c r="T37" s="10"/>
      <c r="U37" s="10"/>
      <c r="V37" s="10"/>
      <c r="W37" s="10"/>
      <c r="X37" s="10"/>
      <c r="Y37" s="10"/>
      <c r="Z37" s="10"/>
    </row>
    <row r="38" spans="3:26" x14ac:dyDescent="0.25"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AB18" sqref="AB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X29" sqref="X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X22" sqref="X2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Y18" sqref="Y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Z16" sqref="Z16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H12" sqref="H1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F18" sqref="F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AG7" sqref="AG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G13" sqref="G1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U23" sqref="U2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2023-10-05T04:47:00Z</dcterms:modified>
</cp:coreProperties>
</file>