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CF18D3AC-5FBC-43AD-B490-F7C95BB1468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0" i="1" l="1"/>
  <c r="K8" i="1"/>
  <c r="K7" i="1"/>
  <c r="K6" i="1"/>
  <c r="F30" i="1" l="1"/>
  <c r="C7" i="1" l="1"/>
  <c r="C23" i="1" l="1"/>
  <c r="C83" i="1" l="1"/>
  <c r="C5" i="1" l="1"/>
  <c r="C6" i="1" l="1"/>
  <c r="C14" i="1"/>
  <c r="C8" i="1" l="1"/>
  <c r="C11" i="1"/>
  <c r="C12" i="1" s="1"/>
  <c r="C13" i="1" s="1"/>
  <c r="C16" i="1" s="1"/>
  <c r="G30" i="1" l="1"/>
  <c r="H30" i="1" s="1"/>
  <c r="H31" i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<sst xmlns="http://schemas.openxmlformats.org/spreadsheetml/2006/main" count="31" uniqueCount="28">
  <si>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</si>
  <si>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</si>
  <si>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</si>
  <si>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</si>
  <si>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</si>
  <si>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</si>
  <si>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</si>
  <si>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</si>
  <si>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</si>
  <si>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</si>
  <si>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</si>
  <si>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</si>
  <si>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</si>
  <si>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</si>
  <si>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</si>
  <si>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</si>
  <si>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</si>
  <si>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bua</t>
  </si>
  <si>
    <t>F. no.</t>
  </si>
  <si>
    <t>BUA</t>
  </si>
  <si>
    <t>Rate</t>
  </si>
  <si>
    <t>FMV</t>
  </si>
  <si>
    <t>DSV</t>
  </si>
  <si>
    <t>Remark</t>
  </si>
  <si>
    <t>rate on BUA</t>
  </si>
  <si>
    <t>1. We have considered agreement area over 20% loading.</t>
  </si>
  <si>
    <t>As per OC</t>
  </si>
  <si>
    <t>State Bank Of India ( RASMECCC Panvel ) - Vanisha Vijay Shetty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</si>
</sst>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307730</xdr:colOff>
      <xdr:row>7</xdr:row>
      <xdr:rowOff>138372</xdr:rowOff>
    </xdr:from>
    <xdr:to>
      <xdr:col>16</xdr:col>
      <xdr:colOff>172088</xdr:colOff>
      <xdr:row>31</xdr:row>
      <xdr:rowOff>132668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6B582-2BF9-48BF-8511-12EEC0414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6384" y="1662372"/>
          <a:ext cx="8312300" cy="475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D16" sqref="D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10800</v>
      </c>
      <c r="D3" s="40" t="s">
        <v>24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>
        <v>33.497999999999998</v>
      </c>
      <c r="K6" s="5">
        <f>J6*10.764</f>
        <v>360.57247199999995</v>
      </c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2023</v>
      </c>
      <c r="E7" s="5"/>
      <c r="F7" s="5"/>
      <c r="G7" s="5"/>
      <c r="H7" s="5"/>
      <c r="I7" s="5"/>
      <c r="J7" s="5">
        <v>2.3620000000000001</v>
      </c>
      <c r="K7" s="5">
        <f>J7*10.764</f>
        <v>25.424568000000001</v>
      </c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2015</v>
      </c>
      <c r="E8" s="5" t="s">
        <v>26</v>
      </c>
      <c r="F8" s="5"/>
      <c r="G8" s="5"/>
      <c r="H8" s="5"/>
      <c r="I8" s="5"/>
      <c r="J8" s="5"/>
      <c r="K8" s="5">
        <f>SUM(K6:K7)</f>
        <v>385.99703999999997</v>
      </c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386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4053000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3647700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3242400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965000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8443.75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27</v>
      </c>
      <c r="F27" s="17"/>
      <c r="G27" s="5"/>
      <c r="H27" s="5"/>
      <c r="I27" s="5"/>
      <c r="J27" s="55" t="s">
        <v>23</v>
      </c>
      <c r="K27" t="s">
        <v>25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18</v>
      </c>
      <c r="F29" s="52" t="s">
        <v>19</v>
      </c>
      <c r="G29" s="52" t="s">
        <v>20</v>
      </c>
      <c r="H29" s="53" t="s">
        <v>21</v>
      </c>
      <c r="I29" s="56"/>
      <c r="J29" s="5"/>
    </row>
    <row r="30" spans="1:12" x14ac:dyDescent="0.25">
      <c r="A30" s="5"/>
      <c r="B30" s="5"/>
      <c r="C30" s="5"/>
      <c r="D30" s="5"/>
      <c r="E30" s="5">
        <v>303</v>
      </c>
      <c r="F30" s="5">
        <f>C18</f>
        <v>386</v>
      </c>
      <c r="G30" s="12">
        <f>C16</f>
        <v>10500</v>
      </c>
      <c r="H30" s="12">
        <f>G30*F30</f>
        <v>4053000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21</v>
      </c>
      <c r="H31" s="54">
        <f>SUM(H30:H30)</f>
        <v>4053000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3647700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22</v>
      </c>
      <c r="H33" s="54">
        <f>H31*80%</f>
        <v>3242400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2023-10-04T09:39:02Z</dcterms:modified>
</cp:coreProperties>
</file>