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090E948-5FC1-43F2-A045-DAC7318223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H6" i="1"/>
  <c r="G6" i="1"/>
  <c r="I35" i="1" l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<sst xmlns="http://schemas.openxmlformats.org/spreadsheetml/2006/main" count="31" uniqueCount="29">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</sst>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43" fontId="13" fillId="0" borderId="0" xfId="1" applyFont="1" applyFill="1" applyBorder="1"/>
    <xf numFmtId="43" fontId="11" fillId="0" borderId="0" xfId="0" applyNumberFormat="1" applyFont="1"/>
    <xf numFmtId="43" fontId="12" fillId="0" borderId="0" xfId="1" applyFont="1" applyFill="1" applyBorder="1" applyAlignment="1">
      <alignment wrapText="1"/>
    </xf>
    <xf numFmtId="43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11" fillId="0" borderId="0" xfId="1" applyFont="1" applyBorder="1"/>
    <xf numFmtId="43" fontId="13" fillId="0" borderId="0" xfId="0" applyNumberFormat="1" applyFont="1"/>
    <xf numFmtId="164" fontId="7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092C9-B65E-4DFD-B5A4-3AD59B53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9059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0A497-FB17-44D4-8079-4BB526351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459051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818EC-3A35-4A59-9F14-2CB5D512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60651" cy="9116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306714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2DB51-87BF-4B90-B3AD-B618EECB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7914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28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747515-2BFA-402C-81A4-695F3B383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5353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20</xdr:col>
      <xdr:colOff>592249</xdr:colOff>
      <xdr:row>71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E90432-D326-4EE7-BDD3-B9762BFE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715000"/>
          <a:ext cx="12174649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G19" sqref="G18:H19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22000</v>
      </c>
      <c r="C3" s="55"/>
      <c r="D3" s="56"/>
      <c r="E3" s="14"/>
      <c r="F3">
        <v>2019</v>
      </c>
      <c r="G3" s="6">
        <v>2023</v>
      </c>
      <c r="H3" s="7">
        <f>G3-F3</f>
        <v>4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3000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19000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3000</v>
      </c>
      <c r="C6" s="58"/>
      <c r="E6" s="14"/>
      <c r="F6" s="14">
        <v>419</v>
      </c>
      <c r="G6" s="14">
        <f>46.72*10.764</f>
        <v>502.89407999999997</v>
      </c>
      <c r="H6" s="31">
        <f>G6/F6</f>
        <v>1.2002245346062053</v>
      </c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0</v>
      </c>
      <c r="C7" s="59"/>
      <c r="D7" s="14"/>
      <c r="E7" s="14"/>
      <c r="F7" s="14"/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60</v>
      </c>
      <c r="C8" s="59"/>
      <c r="D8" s="14"/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0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0</v>
      </c>
      <c r="C12" s="55"/>
      <c r="E12" s="63"/>
      <c r="F12" s="14">
        <v>411</v>
      </c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3000</v>
      </c>
      <c r="C13" s="55"/>
      <c r="D13" s="64"/>
      <c r="E13" s="6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19000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22000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419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9218000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B17*0.9</f>
        <v>8296200</v>
      </c>
      <c r="C18" s="65"/>
      <c r="E18" s="14"/>
      <c r="F18" s="26"/>
      <c r="G18" s="26"/>
      <c r="H18" s="13"/>
      <c r="I18" s="12"/>
      <c r="N18" s="13"/>
      <c r="O18" s="14"/>
    </row>
    <row r="19" spans="1:15" ht="16.5" x14ac:dyDescent="0.3">
      <c r="A19" s="47" t="s">
        <v>28</v>
      </c>
      <c r="B19" s="48">
        <f>B17*0.8</f>
        <v>7374400</v>
      </c>
      <c r="C19" s="65"/>
      <c r="E19" s="14"/>
      <c r="F19" s="26"/>
      <c r="G19" s="26"/>
      <c r="H19" s="13"/>
      <c r="I19" s="12"/>
      <c r="N19" s="13"/>
      <c r="O19" s="14"/>
    </row>
    <row r="20" spans="1:15" ht="16.5" x14ac:dyDescent="0.3">
      <c r="A20" s="47" t="s">
        <v>12</v>
      </c>
      <c r="B20" s="48">
        <f>503*B4</f>
        <v>1509000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B17*0.03/12</f>
        <v>23045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560</v>
      </c>
      <c r="D27" s="20"/>
      <c r="E27" s="20"/>
      <c r="F27" s="20">
        <v>11900000</v>
      </c>
      <c r="G27" s="22">
        <f t="shared" ref="G27:G33" si="0">F27/C27</f>
        <v>21250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v>430</v>
      </c>
      <c r="D28" s="20"/>
      <c r="E28" s="20"/>
      <c r="F28" s="20">
        <v>10100000</v>
      </c>
      <c r="G28" s="22">
        <f t="shared" si="0"/>
        <v>23488.372093023256</v>
      </c>
      <c r="H28" s="22" t="e">
        <f>F28/D28</f>
        <v>#DIV/0!</v>
      </c>
      <c r="I28" s="22" t="e">
        <f t="shared" si="1"/>
        <v>#DIV/0!</v>
      </c>
      <c r="J28" s="20"/>
      <c r="K28" s="29"/>
    </row>
    <row r="29" spans="1:15" x14ac:dyDescent="0.25">
      <c r="B29" s="21"/>
      <c r="C29" s="21">
        <v>427</v>
      </c>
      <c r="D29" s="20"/>
      <c r="E29" s="20"/>
      <c r="F29" s="22">
        <v>9500000</v>
      </c>
      <c r="G29" s="22">
        <f t="shared" si="0"/>
        <v>22248.243559718969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A35">
        <v>49800000</v>
      </c>
      <c r="B35" s="18">
        <v>862</v>
      </c>
      <c r="C35" s="18">
        <v>46200000</v>
      </c>
      <c r="D35" s="50">
        <f>C35/B35</f>
        <v>53596.287703016242</v>
      </c>
      <c r="E35">
        <v>2990500</v>
      </c>
      <c r="F35">
        <v>30000</v>
      </c>
      <c r="G35">
        <f>F35+E35+C35</f>
        <v>49220500</v>
      </c>
      <c r="H35">
        <f>G35/B35</f>
        <v>57100.348027842228</v>
      </c>
      <c r="I35" s="14">
        <f>A35/B35</f>
        <v>57772.621809744778</v>
      </c>
      <c r="J35" s="14"/>
    </row>
    <row r="36" spans="1:10" x14ac:dyDescent="0.25">
      <c r="D36" s="50" t="e">
        <f>C36/B36</f>
        <v>#DIV/0!</v>
      </c>
      <c r="E36">
        <v>780000</v>
      </c>
      <c r="F36">
        <v>30000</v>
      </c>
      <c r="G36">
        <f>F36+E36+C36</f>
        <v>810000</v>
      </c>
      <c r="H36" t="e">
        <f>G36/B36</f>
        <v>#DIV/0!</v>
      </c>
      <c r="I36" s="14"/>
    </row>
    <row r="37" spans="1:10" x14ac:dyDescent="0.25">
      <c r="D37" s="50" t="e">
        <f>C37/B37</f>
        <v>#DIV/0!</v>
      </c>
      <c r="E37">
        <v>885000</v>
      </c>
      <c r="F37">
        <v>30000</v>
      </c>
      <c r="G37">
        <f>F37+E37+C37</f>
        <v>915000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921000</v>
      </c>
      <c r="F38">
        <v>30000</v>
      </c>
      <c r="G38">
        <f>F38+E38+C38</f>
        <v>951000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A16" workbookViewId="0">
      <selection activeCell="B31" sqref="B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2023-10-04T08:03:27Z</dcterms:modified>
</cp:coreProperties>
</file>