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/>
  <mc:AlternateContent xmlns:mc="http://schemas.openxmlformats.org/markup-compatibility/2006">
    <mc:Choice Requires="x15">
      <x15ac:absPath xmlns:x15ac="http://schemas.microsoft.com/office/spreadsheetml/2010/11/ac" url="D:\Binu Surendran\September - 2023  Rate Verification\"/>
    </mc:Choice>
  </mc:AlternateContent>
  <xr:revisionPtr revIDLastSave="0" documentId="13_ncr:1_{822D363C-083D-435D-9ACB-4CF7BDC5D12C}" xr6:coauthVersionLast="45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-20" sheetId="4" r:id="rId1"/>
    <sheet name="Sheet1" sheetId="13" r:id="rId2"/>
    <sheet name="Sheet2" sheetId="14" r:id="rId3"/>
    <sheet name="Sheet3" sheetId="15" r:id="rId4"/>
    <sheet name="Sheet4" sheetId="16" r:id="rId5"/>
    <sheet name="Sheet5" sheetId="17" r:id="rId6"/>
    <sheet name="Sheet6" sheetId="18" r:id="rId7"/>
    <sheet name="Sheet7" sheetId="19" r:id="rId8"/>
    <sheet name="Sheet8" sheetId="20" r:id="rId9"/>
    <sheet name="Sheet9" sheetId="21" r:id="rId10"/>
    <sheet name="Sheet10" sheetId="22" r:id="rId11"/>
    <sheet name="Sheet11" sheetId="23" r:id="rId12"/>
    <sheet name="Sheet12" sheetId="24" r:id="rId13"/>
  </sheets>
  <calcPr calcId="191029"/>
</workbook>
</file>

<file path=xl/calcChain.xml><?xml version="1.0" encoding="utf-8"?>
<calcChain xmlns="http://schemas.openxmlformats.org/spreadsheetml/2006/main">
  <c r="P10" i="4" l="1"/>
  <c r="Q10" i="4" s="1"/>
  <c r="P9" i="4"/>
  <c r="Q9" i="4" s="1"/>
  <c r="P8" i="4"/>
  <c r="Q8" i="4" s="1"/>
  <c r="P7" i="4"/>
  <c r="Q7" i="4" s="1"/>
  <c r="P6" i="4"/>
  <c r="Q6" i="4" s="1"/>
  <c r="P5" i="4"/>
  <c r="Q5" i="4" s="1"/>
  <c r="P4" i="4"/>
  <c r="Q4" i="4" s="1"/>
  <c r="G35" i="4"/>
  <c r="H40" i="4" s="1"/>
  <c r="G26" i="4"/>
  <c r="H26" i="4" s="1"/>
  <c r="H28" i="4" s="1"/>
  <c r="H39" i="4" s="1"/>
  <c r="G22" i="4"/>
  <c r="H22" i="4" s="1"/>
  <c r="H24" i="4" s="1"/>
  <c r="H38" i="4" s="1"/>
  <c r="H42" i="4" l="1"/>
  <c r="P14" i="4" l="1"/>
  <c r="P16" i="4" l="1"/>
  <c r="Q16" i="4" s="1"/>
  <c r="P15" i="4"/>
  <c r="Q15" i="4" s="1"/>
  <c r="Q14" i="4"/>
  <c r="AA26" i="13" l="1"/>
  <c r="P17" i="4"/>
  <c r="Q17" i="4" s="1"/>
  <c r="P13" i="4" l="1"/>
  <c r="P12" i="4"/>
  <c r="Q12" i="4" s="1"/>
  <c r="P11" i="4"/>
  <c r="Q11" i="4" s="1"/>
  <c r="J15" i="4" l="1"/>
  <c r="I15" i="4"/>
  <c r="E15" i="4"/>
  <c r="J14" i="4"/>
  <c r="I14" i="4"/>
  <c r="E14" i="4"/>
  <c r="J13" i="4"/>
  <c r="I13" i="4"/>
  <c r="E13" i="4"/>
  <c r="J12" i="4"/>
  <c r="I12" i="4"/>
  <c r="E12" i="4"/>
  <c r="J11" i="4"/>
  <c r="I11" i="4"/>
  <c r="E11" i="4"/>
  <c r="J10" i="4"/>
  <c r="I10" i="4"/>
  <c r="E10" i="4"/>
  <c r="J9" i="4"/>
  <c r="I9" i="4"/>
  <c r="E9" i="4"/>
  <c r="J8" i="4"/>
  <c r="I8" i="4"/>
  <c r="E8" i="4"/>
  <c r="J7" i="4"/>
  <c r="I7" i="4"/>
  <c r="E7" i="4"/>
  <c r="J6" i="4"/>
  <c r="I6" i="4"/>
  <c r="E6" i="4"/>
  <c r="J5" i="4"/>
  <c r="I5" i="4"/>
  <c r="E5" i="4"/>
  <c r="J4" i="4"/>
  <c r="I4" i="4"/>
  <c r="E4" i="4"/>
  <c r="J17" i="4" l="1"/>
  <c r="I17" i="4"/>
  <c r="E17" i="4"/>
  <c r="A17" i="4"/>
  <c r="J16" i="4"/>
  <c r="I16" i="4"/>
  <c r="E16" i="4"/>
  <c r="A16" i="4"/>
  <c r="A15" i="4"/>
  <c r="B14" i="4"/>
  <c r="C14" i="4" s="1"/>
  <c r="A14" i="4"/>
  <c r="B13" i="4"/>
  <c r="C13" i="4" s="1"/>
  <c r="A13" i="4"/>
  <c r="B12" i="4"/>
  <c r="C12" i="4" s="1"/>
  <c r="A12" i="4"/>
  <c r="B11" i="4"/>
  <c r="C11" i="4" s="1"/>
  <c r="A11" i="4"/>
  <c r="B10" i="4"/>
  <c r="C10" i="4" s="1"/>
  <c r="A10" i="4"/>
  <c r="A9" i="4"/>
  <c r="B8" i="4"/>
  <c r="C8" i="4" s="1"/>
  <c r="A8" i="4"/>
  <c r="B7" i="4"/>
  <c r="C7" i="4" s="1"/>
  <c r="A7" i="4"/>
  <c r="B6" i="4"/>
  <c r="C6" i="4" s="1"/>
  <c r="A6" i="4"/>
  <c r="B5" i="4"/>
  <c r="C5" i="4" s="1"/>
  <c r="A5" i="4"/>
  <c r="B4" i="4"/>
  <c r="C4" i="4" s="1"/>
  <c r="A4" i="4"/>
  <c r="G7" i="4" l="1"/>
  <c r="F10" i="4"/>
  <c r="F11" i="4"/>
  <c r="F12" i="4"/>
  <c r="F13" i="4"/>
  <c r="F14" i="4"/>
  <c r="F5" i="4"/>
  <c r="F6" i="4"/>
  <c r="F7" i="4"/>
  <c r="F8" i="4"/>
  <c r="F4" i="4"/>
  <c r="B15" i="4"/>
  <c r="C15" i="4" s="1"/>
  <c r="B16" i="4"/>
  <c r="C16" i="4" s="1"/>
  <c r="B17" i="4"/>
  <c r="C17" i="4" s="1"/>
  <c r="B9" i="4"/>
  <c r="C9" i="4" s="1"/>
  <c r="F16" i="4" l="1"/>
  <c r="F15" i="4"/>
  <c r="D7" i="4"/>
  <c r="H7" i="4" s="1"/>
  <c r="D12" i="4"/>
  <c r="H12" i="4" s="1"/>
  <c r="G12" i="4"/>
  <c r="D11" i="4"/>
  <c r="H11" i="4" s="1"/>
  <c r="G11" i="4"/>
  <c r="D14" i="4"/>
  <c r="H14" i="4" s="1"/>
  <c r="G14" i="4"/>
  <c r="F9" i="4"/>
  <c r="D5" i="4"/>
  <c r="H5" i="4" s="1"/>
  <c r="G5" i="4"/>
  <c r="D13" i="4"/>
  <c r="H13" i="4" s="1"/>
  <c r="G13" i="4"/>
  <c r="D4" i="4"/>
  <c r="H4" i="4" s="1"/>
  <c r="G4" i="4"/>
  <c r="D6" i="4"/>
  <c r="H6" i="4" s="1"/>
  <c r="G6" i="4"/>
  <c r="D8" i="4"/>
  <c r="H8" i="4" s="1"/>
  <c r="G8" i="4"/>
  <c r="D10" i="4"/>
  <c r="H10" i="4" s="1"/>
  <c r="G10" i="4"/>
  <c r="D17" i="4"/>
  <c r="H17" i="4" s="1"/>
  <c r="G17" i="4"/>
  <c r="F17" i="4"/>
  <c r="D16" i="4"/>
  <c r="H16" i="4" s="1"/>
  <c r="G16" i="4"/>
  <c r="D15" i="4" l="1"/>
  <c r="H15" i="4" s="1"/>
  <c r="G15" i="4"/>
  <c r="D9" i="4"/>
  <c r="H9" i="4" s="1"/>
  <c r="G9" i="4"/>
</calcChain>
</file>

<file path=xl/sharedStrings.xml><?xml version="1.0" encoding="utf-8"?>
<sst xmlns="http://schemas.openxmlformats.org/spreadsheetml/2006/main" count="34" uniqueCount="29">
  <si>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</si>
  <si>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</si>
  <si>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</si>
  <si>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</si>
  <si>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</si>
  <si>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</si>
  <si>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</si>
  <si>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</si>
  <si>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</si>
  <si>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</si>
  <si>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</si>
  <si>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</si>
  <si>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</si>
  <si>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sq.ft</t>
  </si>
  <si>
    <t>Index-II</t>
  </si>
  <si>
    <t>Price Indicator</t>
  </si>
  <si>
    <t>Cost of constrution rate (double height)</t>
  </si>
  <si>
    <t xml:space="preserve">value </t>
  </si>
  <si>
    <t>Built up area  Ground + 3rd floor RCC</t>
  </si>
  <si>
    <t xml:space="preserve">Built up area  Ground Structure (A.C.Sheet) </t>
  </si>
  <si>
    <t>sq.mts</t>
  </si>
  <si>
    <t>Ground + 3rd upper floor (RCC)</t>
  </si>
  <si>
    <t>Ground Floor Structure (A.C.Sheet )</t>
  </si>
  <si>
    <t>Plot Area</t>
  </si>
  <si>
    <t>Rate per sq.mt for plot</t>
  </si>
  <si>
    <t xml:space="preserve">Total Value </t>
  </si>
  <si>
    <t xml:space="preserve">Cost of constrution rate </t>
  </si>
  <si>
    <t>`</t>
  </si>
  <si>
    <t>Plot No. 200 &amp; 201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</si>
</sst>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u/>
      <sz val="14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1" fillId="2" borderId="0" xfId="0" applyFont="1" applyFill="1" applyAlignment="1">
      <alignment wrapText="1"/>
    </xf>
    <xf numFmtId="0" fontId="1" fillId="2" borderId="0" xfId="0" applyFont="1" applyFill="1"/>
    <xf numFmtId="2" fontId="0" fillId="0" borderId="0" xfId="0" applyNumberFormat="1" applyAlignment="1">
      <alignment wrapText="1"/>
    </xf>
    <xf numFmtId="2" fontId="0" fillId="0" borderId="0" xfId="0" applyNumberFormat="1"/>
    <xf numFmtId="0" fontId="4" fillId="0" borderId="0" xfId="0" applyFont="1"/>
    <xf numFmtId="0" fontId="1" fillId="3" borderId="0" xfId="0" applyFont="1" applyFill="1" applyAlignment="1">
      <alignment wrapText="1"/>
    </xf>
    <xf numFmtId="0" fontId="0" fillId="3" borderId="0" xfId="0" applyFill="1" applyAlignment="1">
      <alignment wrapText="1"/>
    </xf>
    <xf numFmtId="0" fontId="1" fillId="3" borderId="0" xfId="0" applyFont="1" applyFill="1"/>
    <xf numFmtId="4" fontId="1" fillId="3" borderId="0" xfId="0" applyNumberFormat="1" applyFont="1" applyFill="1"/>
    <xf numFmtId="0" fontId="0" fillId="3" borderId="0" xfId="0" applyFill="1"/>
    <xf numFmtId="0" fontId="1" fillId="4" borderId="0" xfId="0" applyFont="1" applyFill="1"/>
    <xf numFmtId="4" fontId="1" fillId="4" borderId="0" xfId="0" applyNumberFormat="1" applyFont="1" applyFill="1"/>
    <xf numFmtId="0" fontId="0" fillId="4" borderId="0" xfId="0" applyFill="1"/>
    <xf numFmtId="2" fontId="0" fillId="4" borderId="0" xfId="0" applyNumberFormat="1" applyFill="1"/>
    <xf numFmtId="4" fontId="0" fillId="4" borderId="0" xfId="0" applyNumberFormat="1" applyFill="1"/>
    <xf numFmtId="0" fontId="1" fillId="0" borderId="0" xfId="0" applyFont="1" applyFill="1"/>
    <xf numFmtId="4" fontId="1" fillId="0" borderId="0" xfId="0" applyNumberFormat="1" applyFont="1" applyFill="1"/>
    <xf numFmtId="0" fontId="0" fillId="0" borderId="0" xfId="0" applyFill="1"/>
    <xf numFmtId="0" fontId="1" fillId="4" borderId="0" xfId="0" applyFont="1" applyFill="1" applyAlignment="1">
      <alignment wrapText="1"/>
    </xf>
    <xf numFmtId="0" fontId="0" fillId="0" borderId="0" xfId="0" applyAlignment="1">
      <alignment horizontal="right"/>
    </xf>
    <xf numFmtId="0" fontId="5" fillId="0" borderId="0" xfId="0" applyFont="1"/>
    <xf numFmtId="0" fontId="0" fillId="0" borderId="1" xfId="0" applyBorder="1"/>
    <xf numFmtId="0" fontId="2" fillId="0" borderId="1" xfId="0" applyFont="1" applyBorder="1"/>
    <xf numFmtId="2" fontId="2" fillId="0" borderId="1" xfId="0" applyNumberFormat="1" applyFont="1" applyBorder="1"/>
    <xf numFmtId="0" fontId="6" fillId="0" borderId="0" xfId="0" applyFont="1"/>
    <xf numFmtId="2" fontId="3" fillId="3" borderId="0" xfId="0" applyNumberFormat="1" applyFont="1" applyFill="1" applyAlignment="1">
      <alignment horizontal="center"/>
    </xf>
    <xf numFmtId="0" fontId="3" fillId="3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22</xdr:row>
      <xdr:rowOff>0</xdr:rowOff>
    </xdr:from>
    <xdr:to>
      <xdr:col>23</xdr:col>
      <xdr:colOff>592504</xdr:colOff>
      <xdr:row>67</xdr:row>
      <xdr:rowOff>115475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C45A414-3B1A-4B5F-908D-1523893991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4191000"/>
          <a:ext cx="14003704" cy="84212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12</xdr:row>
      <xdr:rowOff>0</xdr:rowOff>
    </xdr:from>
    <xdr:to>
      <xdr:col>18</xdr:col>
      <xdr:colOff>439658</xdr:colOff>
      <xdr:row>56</xdr:row>
      <xdr:rowOff>115486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6ECE6672-5889-47AF-A5CA-FBCC37A8B0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2286000"/>
          <a:ext cx="10802858" cy="84974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3"/>
  <sheetViews>
    <sheetView tabSelected="1" topLeftCell="C16" zoomScaleNormal="100" workbookViewId="0">
      <selection activeCell="O32" sqref="O32"/>
    </sheetView>
  </sheetViews>
  <sheetFormatPr defaultRowHeight="15" x14ac:dyDescent="0.25"/>
  <cols>
    <col min="1" max="1" width="4.28515625" customWidth="1"/>
    <col min="2" max="2" width="11.140625" bestFit="1" customWidth="1"/>
    <col min="3" max="4" width="12.5703125" customWidth="1"/>
    <col min="5" max="5" width="15.42578125" customWidth="1"/>
    <col min="6" max="6" width="12.5703125" customWidth="1"/>
    <col min="7" max="7" width="13.28515625" customWidth="1"/>
    <col min="8" max="8" width="13.140625" customWidth="1"/>
    <col min="9" max="9" width="14.28515625" customWidth="1"/>
    <col min="10" max="10" width="9.85546875" customWidth="1"/>
    <col min="11" max="13" width="9.140625" hidden="1" customWidth="1"/>
    <col min="14" max="14" width="5" customWidth="1"/>
    <col min="15" max="15" width="10.5703125" customWidth="1"/>
    <col min="16" max="16" width="8.28515625" customWidth="1"/>
    <col min="17" max="17" width="10.7109375" style="11" customWidth="1"/>
    <col min="18" max="18" width="16" customWidth="1"/>
    <col min="19" max="19" width="6.28515625" customWidth="1"/>
  </cols>
  <sheetData>
    <row r="1" spans="1:19" s="1" customFormat="1" ht="45" x14ac:dyDescent="0.25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8" t="s">
        <v>8</v>
      </c>
      <c r="G1" s="8" t="s">
        <v>11</v>
      </c>
      <c r="H1" s="8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0" t="s">
        <v>6</v>
      </c>
      <c r="R1" s="1" t="s">
        <v>1</v>
      </c>
      <c r="S1" s="1" t="s">
        <v>3</v>
      </c>
    </row>
    <row r="2" spans="1:19" s="1" customFormat="1" x14ac:dyDescent="0.25">
      <c r="A2" s="3"/>
      <c r="B2" s="3"/>
      <c r="C2" s="3"/>
      <c r="D2" s="3"/>
      <c r="E2" s="3"/>
      <c r="F2" s="8"/>
      <c r="G2" s="8"/>
      <c r="H2" s="8"/>
      <c r="I2" s="3"/>
      <c r="J2" s="3"/>
      <c r="Q2" s="10"/>
    </row>
    <row r="3" spans="1:19" s="14" customFormat="1" ht="15" customHeight="1" x14ac:dyDescent="0.3">
      <c r="A3" s="13"/>
      <c r="B3" s="13"/>
      <c r="C3" s="13"/>
      <c r="D3" s="13"/>
      <c r="E3" s="13"/>
      <c r="F3" s="13"/>
      <c r="G3" s="13"/>
      <c r="H3" s="13"/>
      <c r="I3" s="13"/>
      <c r="J3" s="13"/>
      <c r="Q3" s="34" t="s">
        <v>15</v>
      </c>
      <c r="R3" s="34"/>
    </row>
    <row r="4" spans="1:19" s="25" customFormat="1" x14ac:dyDescent="0.25">
      <c r="A4" s="23">
        <f t="shared" ref="A4:A17" si="0">N4</f>
        <v>0</v>
      </c>
      <c r="B4" s="23">
        <f t="shared" ref="B4:B17" si="1">Q4</f>
        <v>0</v>
      </c>
      <c r="C4" s="23">
        <f>B4*1.2</f>
        <v>0</v>
      </c>
      <c r="D4" s="23">
        <f t="shared" ref="D4:D15" si="2">C4*1.2</f>
        <v>0</v>
      </c>
      <c r="E4" s="24">
        <f t="shared" ref="E4:E15" si="3">R4</f>
        <v>0</v>
      </c>
      <c r="F4" s="23" t="e">
        <f t="shared" ref="F4:F15" si="4">ROUND((E4/B4),0)</f>
        <v>#DIV/0!</v>
      </c>
      <c r="G4" s="23" t="e">
        <f t="shared" ref="G4:G15" si="5">ROUND((E4/C4),0)</f>
        <v>#DIV/0!</v>
      </c>
      <c r="H4" s="23" t="e">
        <f t="shared" ref="H4:H15" si="6">ROUND((E4/D4),0)</f>
        <v>#DIV/0!</v>
      </c>
      <c r="I4" s="23" t="e">
        <f>#REF!</f>
        <v>#REF!</v>
      </c>
      <c r="J4" s="23">
        <f t="shared" ref="J4:J15" si="7">S4</f>
        <v>0</v>
      </c>
      <c r="O4">
        <v>0</v>
      </c>
      <c r="P4">
        <f t="shared" ref="P4:P10" si="8">O4/1.2</f>
        <v>0</v>
      </c>
      <c r="Q4" s="11">
        <f t="shared" ref="Q4:Q10" si="9">P4/1.2</f>
        <v>0</v>
      </c>
      <c r="R4" s="2">
        <v>0</v>
      </c>
    </row>
    <row r="5" spans="1:19" x14ac:dyDescent="0.25">
      <c r="A5" s="4">
        <f t="shared" si="0"/>
        <v>0</v>
      </c>
      <c r="B5" s="4">
        <f t="shared" si="1"/>
        <v>0</v>
      </c>
      <c r="C5" s="4">
        <f t="shared" ref="C5:C17" si="10">B5*1.2</f>
        <v>0</v>
      </c>
      <c r="D5" s="4">
        <f t="shared" si="2"/>
        <v>0</v>
      </c>
      <c r="E5" s="5">
        <f t="shared" si="3"/>
        <v>0</v>
      </c>
      <c r="F5" s="9" t="e">
        <f t="shared" si="4"/>
        <v>#DIV/0!</v>
      </c>
      <c r="G5" s="9" t="e">
        <f t="shared" si="5"/>
        <v>#DIV/0!</v>
      </c>
      <c r="H5" s="9" t="e">
        <f t="shared" si="6"/>
        <v>#DIV/0!</v>
      </c>
      <c r="I5" s="4" t="e">
        <f>#REF!</f>
        <v>#REF!</v>
      </c>
      <c r="J5" s="4">
        <f t="shared" si="7"/>
        <v>0</v>
      </c>
      <c r="O5">
        <v>0</v>
      </c>
      <c r="P5">
        <f t="shared" si="8"/>
        <v>0</v>
      </c>
      <c r="Q5" s="11">
        <f t="shared" si="9"/>
        <v>0</v>
      </c>
      <c r="R5" s="2">
        <v>0</v>
      </c>
      <c r="S5" s="7"/>
    </row>
    <row r="6" spans="1:19" x14ac:dyDescent="0.25">
      <c r="A6" s="4">
        <f t="shared" si="0"/>
        <v>0</v>
      </c>
      <c r="B6" s="4">
        <f t="shared" si="1"/>
        <v>0</v>
      </c>
      <c r="C6" s="4">
        <f t="shared" si="10"/>
        <v>0</v>
      </c>
      <c r="D6" s="4">
        <f t="shared" si="2"/>
        <v>0</v>
      </c>
      <c r="E6" s="5">
        <f t="shared" si="3"/>
        <v>0</v>
      </c>
      <c r="F6" s="9" t="e">
        <f t="shared" si="4"/>
        <v>#DIV/0!</v>
      </c>
      <c r="G6" s="9" t="e">
        <f t="shared" si="5"/>
        <v>#DIV/0!</v>
      </c>
      <c r="H6" s="9" t="e">
        <f t="shared" si="6"/>
        <v>#DIV/0!</v>
      </c>
      <c r="I6" s="4" t="e">
        <f>#REF!</f>
        <v>#REF!</v>
      </c>
      <c r="J6" s="4">
        <f t="shared" si="7"/>
        <v>0</v>
      </c>
      <c r="O6">
        <v>0</v>
      </c>
      <c r="P6">
        <f t="shared" si="8"/>
        <v>0</v>
      </c>
      <c r="Q6" s="11">
        <f t="shared" si="9"/>
        <v>0</v>
      </c>
      <c r="R6" s="2">
        <v>0</v>
      </c>
      <c r="S6" s="7"/>
    </row>
    <row r="7" spans="1:19" s="20" customFormat="1" x14ac:dyDescent="0.25">
      <c r="A7" s="18">
        <f t="shared" si="0"/>
        <v>0</v>
      </c>
      <c r="B7" s="18">
        <f>Q7</f>
        <v>0</v>
      </c>
      <c r="C7" s="18">
        <f t="shared" si="10"/>
        <v>0</v>
      </c>
      <c r="D7" s="18">
        <f t="shared" si="2"/>
        <v>0</v>
      </c>
      <c r="E7" s="19">
        <f>R7</f>
        <v>0</v>
      </c>
      <c r="F7" s="26" t="e">
        <f t="shared" si="4"/>
        <v>#DIV/0!</v>
      </c>
      <c r="G7" s="26" t="e">
        <f t="shared" si="5"/>
        <v>#DIV/0!</v>
      </c>
      <c r="H7" s="18" t="e">
        <f t="shared" si="6"/>
        <v>#DIV/0!</v>
      </c>
      <c r="I7" s="18" t="e">
        <f>#REF!</f>
        <v>#REF!</v>
      </c>
      <c r="J7" s="18">
        <f t="shared" si="7"/>
        <v>0</v>
      </c>
      <c r="O7">
        <v>0</v>
      </c>
      <c r="P7">
        <f t="shared" si="8"/>
        <v>0</v>
      </c>
      <c r="Q7" s="11">
        <f t="shared" si="9"/>
        <v>0</v>
      </c>
      <c r="R7" s="2">
        <v>0</v>
      </c>
    </row>
    <row r="8" spans="1:19" x14ac:dyDescent="0.25">
      <c r="A8" s="4">
        <f t="shared" si="0"/>
        <v>0</v>
      </c>
      <c r="B8" s="4">
        <f>Q8</f>
        <v>0</v>
      </c>
      <c r="C8" s="4">
        <f t="shared" si="10"/>
        <v>0</v>
      </c>
      <c r="D8" s="4">
        <f t="shared" si="2"/>
        <v>0</v>
      </c>
      <c r="E8" s="5">
        <f>R8</f>
        <v>0</v>
      </c>
      <c r="F8" s="3" t="e">
        <f t="shared" si="4"/>
        <v>#DIV/0!</v>
      </c>
      <c r="G8" s="3" t="e">
        <f t="shared" si="5"/>
        <v>#DIV/0!</v>
      </c>
      <c r="H8" s="9" t="e">
        <f t="shared" si="6"/>
        <v>#DIV/0!</v>
      </c>
      <c r="I8" s="4" t="e">
        <f>#REF!</f>
        <v>#REF!</v>
      </c>
      <c r="J8" s="4">
        <f t="shared" si="7"/>
        <v>0</v>
      </c>
      <c r="O8">
        <v>0</v>
      </c>
      <c r="P8">
        <f t="shared" si="8"/>
        <v>0</v>
      </c>
      <c r="Q8" s="11">
        <f t="shared" si="9"/>
        <v>0</v>
      </c>
      <c r="R8" s="2">
        <v>0</v>
      </c>
      <c r="S8" s="7"/>
    </row>
    <row r="9" spans="1:19" s="20" customFormat="1" x14ac:dyDescent="0.25">
      <c r="A9" s="18">
        <f t="shared" si="0"/>
        <v>0</v>
      </c>
      <c r="B9" s="18">
        <f>Q9</f>
        <v>0</v>
      </c>
      <c r="C9" s="18">
        <f t="shared" si="10"/>
        <v>0</v>
      </c>
      <c r="D9" s="18">
        <f t="shared" si="2"/>
        <v>0</v>
      </c>
      <c r="E9" s="19">
        <f>R9</f>
        <v>0</v>
      </c>
      <c r="F9" s="26" t="e">
        <f t="shared" si="4"/>
        <v>#DIV/0!</v>
      </c>
      <c r="G9" s="26" t="e">
        <f t="shared" si="5"/>
        <v>#DIV/0!</v>
      </c>
      <c r="H9" s="18" t="e">
        <f t="shared" si="6"/>
        <v>#DIV/0!</v>
      </c>
      <c r="I9" s="18" t="e">
        <f>#REF!</f>
        <v>#REF!</v>
      </c>
      <c r="J9" s="18">
        <f t="shared" si="7"/>
        <v>0</v>
      </c>
      <c r="O9">
        <v>0</v>
      </c>
      <c r="P9">
        <f t="shared" si="8"/>
        <v>0</v>
      </c>
      <c r="Q9" s="11">
        <f t="shared" si="9"/>
        <v>0</v>
      </c>
      <c r="R9" s="2">
        <v>0</v>
      </c>
    </row>
    <row r="10" spans="1:19" x14ac:dyDescent="0.25">
      <c r="A10" s="4">
        <f t="shared" si="0"/>
        <v>0</v>
      </c>
      <c r="B10" s="4">
        <f t="shared" si="1"/>
        <v>0</v>
      </c>
      <c r="C10" s="4">
        <f t="shared" si="10"/>
        <v>0</v>
      </c>
      <c r="D10" s="4">
        <f t="shared" si="2"/>
        <v>0</v>
      </c>
      <c r="E10" s="5">
        <f t="shared" si="3"/>
        <v>0</v>
      </c>
      <c r="F10" s="3" t="e">
        <f t="shared" si="4"/>
        <v>#DIV/0!</v>
      </c>
      <c r="G10" s="3" t="e">
        <f t="shared" si="5"/>
        <v>#DIV/0!</v>
      </c>
      <c r="H10" s="9" t="e">
        <f t="shared" si="6"/>
        <v>#DIV/0!</v>
      </c>
      <c r="I10" s="4" t="e">
        <f>#REF!</f>
        <v>#REF!</v>
      </c>
      <c r="J10" s="4">
        <f t="shared" si="7"/>
        <v>0</v>
      </c>
      <c r="O10">
        <v>0</v>
      </c>
      <c r="P10">
        <f t="shared" si="8"/>
        <v>0</v>
      </c>
      <c r="Q10" s="11">
        <f t="shared" si="9"/>
        <v>0</v>
      </c>
      <c r="R10" s="2">
        <v>0</v>
      </c>
      <c r="S10" s="7"/>
    </row>
    <row r="11" spans="1:19" x14ac:dyDescent="0.25">
      <c r="A11" s="4">
        <f t="shared" si="0"/>
        <v>0</v>
      </c>
      <c r="B11" s="4">
        <f t="shared" si="1"/>
        <v>0</v>
      </c>
      <c r="C11" s="4">
        <f t="shared" si="10"/>
        <v>0</v>
      </c>
      <c r="D11" s="4">
        <f t="shared" si="2"/>
        <v>0</v>
      </c>
      <c r="E11" s="5">
        <f t="shared" si="3"/>
        <v>0</v>
      </c>
      <c r="F11" s="9" t="e">
        <f t="shared" si="4"/>
        <v>#DIV/0!</v>
      </c>
      <c r="G11" s="9" t="e">
        <f t="shared" si="5"/>
        <v>#DIV/0!</v>
      </c>
      <c r="H11" s="9" t="e">
        <f t="shared" si="6"/>
        <v>#DIV/0!</v>
      </c>
      <c r="I11" s="4" t="e">
        <f>#REF!</f>
        <v>#REF!</v>
      </c>
      <c r="J11" s="4">
        <f t="shared" si="7"/>
        <v>0</v>
      </c>
      <c r="O11">
        <v>0</v>
      </c>
      <c r="P11">
        <f t="shared" ref="P11:P16" si="11">O11/1.2</f>
        <v>0</v>
      </c>
      <c r="Q11" s="11">
        <f t="shared" ref="Q11:Q12" si="12">P11/1.2</f>
        <v>0</v>
      </c>
      <c r="R11" s="2">
        <v>0</v>
      </c>
      <c r="S11" s="7"/>
    </row>
    <row r="12" spans="1:19" x14ac:dyDescent="0.25">
      <c r="A12" s="4">
        <f t="shared" si="0"/>
        <v>0</v>
      </c>
      <c r="B12" s="4">
        <f t="shared" si="1"/>
        <v>0</v>
      </c>
      <c r="C12" s="4">
        <f t="shared" si="10"/>
        <v>0</v>
      </c>
      <c r="D12" s="4">
        <f t="shared" si="2"/>
        <v>0</v>
      </c>
      <c r="E12" s="5">
        <f t="shared" si="3"/>
        <v>0</v>
      </c>
      <c r="F12" s="9" t="e">
        <f t="shared" si="4"/>
        <v>#DIV/0!</v>
      </c>
      <c r="G12" s="9" t="e">
        <f t="shared" si="5"/>
        <v>#DIV/0!</v>
      </c>
      <c r="H12" s="9" t="e">
        <f t="shared" si="6"/>
        <v>#DIV/0!</v>
      </c>
      <c r="I12" s="4" t="e">
        <f>#REF!</f>
        <v>#REF!</v>
      </c>
      <c r="J12" s="4">
        <f t="shared" si="7"/>
        <v>0</v>
      </c>
      <c r="O12">
        <v>0</v>
      </c>
      <c r="P12">
        <f t="shared" si="11"/>
        <v>0</v>
      </c>
      <c r="Q12" s="11">
        <f t="shared" si="12"/>
        <v>0</v>
      </c>
      <c r="R12" s="2">
        <v>0</v>
      </c>
      <c r="S12" s="7"/>
    </row>
    <row r="13" spans="1:19" s="17" customFormat="1" ht="18.75" x14ac:dyDescent="0.3">
      <c r="A13" s="15">
        <f t="shared" si="0"/>
        <v>0</v>
      </c>
      <c r="B13" s="15" t="str">
        <f t="shared" si="1"/>
        <v>Index-II</v>
      </c>
      <c r="C13" s="15" t="e">
        <f t="shared" si="10"/>
        <v>#VALUE!</v>
      </c>
      <c r="D13" s="15" t="e">
        <f t="shared" si="2"/>
        <v>#VALUE!</v>
      </c>
      <c r="E13" s="16">
        <f t="shared" si="3"/>
        <v>0</v>
      </c>
      <c r="F13" s="15" t="e">
        <f t="shared" si="4"/>
        <v>#VALUE!</v>
      </c>
      <c r="G13" s="15" t="e">
        <f t="shared" si="5"/>
        <v>#VALUE!</v>
      </c>
      <c r="H13" s="15" t="e">
        <f t="shared" si="6"/>
        <v>#VALUE!</v>
      </c>
      <c r="I13" s="15" t="e">
        <f>#REF!</f>
        <v>#REF!</v>
      </c>
      <c r="J13" s="15">
        <f t="shared" si="7"/>
        <v>0</v>
      </c>
      <c r="O13" s="17">
        <v>0</v>
      </c>
      <c r="P13" s="17">
        <f t="shared" si="11"/>
        <v>0</v>
      </c>
      <c r="Q13" s="33" t="s">
        <v>14</v>
      </c>
      <c r="R13" s="33"/>
    </row>
    <row r="14" spans="1:19" s="20" customFormat="1" x14ac:dyDescent="0.25">
      <c r="A14" s="18">
        <f t="shared" si="0"/>
        <v>0</v>
      </c>
      <c r="B14" s="18">
        <f t="shared" si="1"/>
        <v>195.99450000000002</v>
      </c>
      <c r="C14" s="18">
        <f t="shared" si="10"/>
        <v>235.1934</v>
      </c>
      <c r="D14" s="18">
        <f t="shared" si="2"/>
        <v>282.23208</v>
      </c>
      <c r="E14" s="19">
        <f t="shared" si="3"/>
        <v>6700000</v>
      </c>
      <c r="F14" s="18">
        <f t="shared" si="4"/>
        <v>34185</v>
      </c>
      <c r="G14" s="18">
        <f t="shared" si="5"/>
        <v>28487</v>
      </c>
      <c r="H14" s="18">
        <f t="shared" si="6"/>
        <v>23739</v>
      </c>
      <c r="I14" s="18" t="e">
        <f>#REF!</f>
        <v>#REF!</v>
      </c>
      <c r="J14" s="18">
        <f t="shared" si="7"/>
        <v>0</v>
      </c>
      <c r="O14" s="20">
        <v>0</v>
      </c>
      <c r="P14" s="20">
        <f>21.85*10.764</f>
        <v>235.1934</v>
      </c>
      <c r="Q14" s="21">
        <f t="shared" ref="Q14:Q16" si="13">P14/1.2</f>
        <v>195.99450000000002</v>
      </c>
      <c r="R14" s="22">
        <v>6700000</v>
      </c>
    </row>
    <row r="15" spans="1:19" x14ac:dyDescent="0.25">
      <c r="A15" s="4">
        <f t="shared" si="0"/>
        <v>0</v>
      </c>
      <c r="B15" s="4">
        <f t="shared" si="1"/>
        <v>0</v>
      </c>
      <c r="C15" s="4">
        <f t="shared" si="10"/>
        <v>0</v>
      </c>
      <c r="D15" s="4">
        <f t="shared" si="2"/>
        <v>0</v>
      </c>
      <c r="E15" s="5">
        <f t="shared" si="3"/>
        <v>0</v>
      </c>
      <c r="F15" s="9" t="e">
        <f t="shared" si="4"/>
        <v>#DIV/0!</v>
      </c>
      <c r="G15" s="9" t="e">
        <f t="shared" si="5"/>
        <v>#DIV/0!</v>
      </c>
      <c r="H15" s="9" t="e">
        <f t="shared" si="6"/>
        <v>#DIV/0!</v>
      </c>
      <c r="I15" s="4" t="e">
        <f>#REF!</f>
        <v>#REF!</v>
      </c>
      <c r="J15" s="4">
        <f t="shared" si="7"/>
        <v>0</v>
      </c>
      <c r="O15">
        <v>0</v>
      </c>
      <c r="P15">
        <f t="shared" si="11"/>
        <v>0</v>
      </c>
      <c r="Q15" s="11">
        <f t="shared" si="13"/>
        <v>0</v>
      </c>
      <c r="R15" s="2">
        <v>0</v>
      </c>
      <c r="S15" s="7"/>
    </row>
    <row r="16" spans="1:19" x14ac:dyDescent="0.25">
      <c r="A16" s="4">
        <f t="shared" si="0"/>
        <v>0</v>
      </c>
      <c r="B16" s="4">
        <f t="shared" si="1"/>
        <v>0</v>
      </c>
      <c r="C16" s="4">
        <f t="shared" si="10"/>
        <v>0</v>
      </c>
      <c r="D16" s="4">
        <f t="shared" ref="D16:D17" si="14">C16*1.2</f>
        <v>0</v>
      </c>
      <c r="E16" s="5">
        <f t="shared" ref="E16:E17" si="15">R16</f>
        <v>0</v>
      </c>
      <c r="F16" s="9" t="e">
        <f t="shared" ref="F16:F17" si="16">ROUND((E16/B16),0)</f>
        <v>#DIV/0!</v>
      </c>
      <c r="G16" s="9" t="e">
        <f t="shared" ref="G16:G17" si="17">ROUND((E16/C16),0)</f>
        <v>#DIV/0!</v>
      </c>
      <c r="H16" s="4" t="e">
        <f t="shared" ref="H16:H17" si="18">ROUND((E16/D16),0)</f>
        <v>#DIV/0!</v>
      </c>
      <c r="I16" s="4" t="e">
        <f>#REF!</f>
        <v>#REF!</v>
      </c>
      <c r="J16" s="4">
        <f t="shared" ref="J16:J17" si="19">S16</f>
        <v>0</v>
      </c>
      <c r="O16">
        <v>0</v>
      </c>
      <c r="P16">
        <f t="shared" si="11"/>
        <v>0</v>
      </c>
      <c r="Q16" s="11">
        <f t="shared" si="13"/>
        <v>0</v>
      </c>
      <c r="R16" s="2">
        <v>0</v>
      </c>
      <c r="S16" s="7"/>
    </row>
    <row r="17" spans="1:19" x14ac:dyDescent="0.25">
      <c r="A17" s="4">
        <f t="shared" si="0"/>
        <v>0</v>
      </c>
      <c r="B17" s="4">
        <f t="shared" si="1"/>
        <v>0</v>
      </c>
      <c r="C17" s="4">
        <f t="shared" si="10"/>
        <v>0</v>
      </c>
      <c r="D17" s="4">
        <f t="shared" si="14"/>
        <v>0</v>
      </c>
      <c r="E17" s="5">
        <f t="shared" si="15"/>
        <v>0</v>
      </c>
      <c r="F17" s="9" t="e">
        <f t="shared" si="16"/>
        <v>#DIV/0!</v>
      </c>
      <c r="G17" s="4" t="e">
        <f t="shared" si="17"/>
        <v>#DIV/0!</v>
      </c>
      <c r="H17" s="4" t="e">
        <f t="shared" si="18"/>
        <v>#DIV/0!</v>
      </c>
      <c r="I17" s="4" t="e">
        <f>#REF!</f>
        <v>#REF!</v>
      </c>
      <c r="J17" s="4">
        <f t="shared" si="19"/>
        <v>0</v>
      </c>
      <c r="O17">
        <v>0</v>
      </c>
      <c r="P17">
        <f t="shared" ref="P17" si="20">O17/1.2</f>
        <v>0</v>
      </c>
      <c r="Q17" s="11">
        <f t="shared" ref="Q17" si="21">P17/1.2</f>
        <v>0</v>
      </c>
      <c r="R17" s="2">
        <v>0</v>
      </c>
      <c r="S17" s="7"/>
    </row>
    <row r="19" spans="1:19" ht="39" customHeight="1" x14ac:dyDescent="0.3">
      <c r="D19" s="32" t="s">
        <v>28</v>
      </c>
      <c r="E19" s="32"/>
      <c r="F19" s="32"/>
      <c r="G19" s="28"/>
      <c r="H19" s="28"/>
    </row>
    <row r="20" spans="1:19" ht="30" customHeight="1" x14ac:dyDescent="0.3">
      <c r="C20" s="12"/>
      <c r="D20" s="28" t="s">
        <v>22</v>
      </c>
      <c r="E20" s="28"/>
      <c r="F20" s="12"/>
      <c r="P20" s="12"/>
    </row>
    <row r="21" spans="1:19" ht="22.5" customHeight="1" x14ac:dyDescent="0.25">
      <c r="G21" s="27" t="s">
        <v>20</v>
      </c>
      <c r="H21" s="27" t="s">
        <v>13</v>
      </c>
      <c r="Q21"/>
    </row>
    <row r="22" spans="1:19" x14ac:dyDescent="0.25">
      <c r="D22" t="s">
        <v>19</v>
      </c>
      <c r="G22">
        <f>575.58-293.86</f>
        <v>281.72000000000003</v>
      </c>
      <c r="H22" s="11">
        <f>G22*10.764</f>
        <v>3032.43408</v>
      </c>
      <c r="Q22"/>
    </row>
    <row r="23" spans="1:19" x14ac:dyDescent="0.25">
      <c r="D23" t="s">
        <v>16</v>
      </c>
      <c r="H23" s="11">
        <v>1500</v>
      </c>
      <c r="Q23"/>
    </row>
    <row r="24" spans="1:19" ht="15.75" thickBot="1" x14ac:dyDescent="0.3">
      <c r="C24" s="6"/>
      <c r="D24" s="29"/>
      <c r="E24" s="30" t="s">
        <v>17</v>
      </c>
      <c r="F24" s="30"/>
      <c r="G24" s="30"/>
      <c r="H24" s="31">
        <f>H23*H22</f>
        <v>4548651.12</v>
      </c>
      <c r="P24" s="6"/>
      <c r="Q24" s="6"/>
    </row>
    <row r="25" spans="1:19" ht="19.5" thickTop="1" x14ac:dyDescent="0.3">
      <c r="D25" s="28" t="s">
        <v>21</v>
      </c>
      <c r="Q25"/>
    </row>
    <row r="26" spans="1:19" x14ac:dyDescent="0.25">
      <c r="D26" t="s">
        <v>18</v>
      </c>
      <c r="G26">
        <f>1225.04-281.72</f>
        <v>943.31999999999994</v>
      </c>
      <c r="H26" s="11">
        <f>G26*10.764</f>
        <v>10153.896479999999</v>
      </c>
      <c r="O26" s="11"/>
      <c r="Q26"/>
    </row>
    <row r="27" spans="1:19" x14ac:dyDescent="0.25">
      <c r="C27" s="6"/>
      <c r="D27" t="s">
        <v>26</v>
      </c>
      <c r="H27" s="11">
        <v>2200</v>
      </c>
      <c r="P27" s="6"/>
      <c r="Q27" s="6"/>
      <c r="R27" s="6"/>
    </row>
    <row r="28" spans="1:19" ht="15.75" thickBot="1" x14ac:dyDescent="0.3">
      <c r="D28" s="29"/>
      <c r="E28" s="30" t="s">
        <v>17</v>
      </c>
      <c r="F28" s="30"/>
      <c r="G28" s="30"/>
      <c r="H28" s="31">
        <f>H26*H27</f>
        <v>22338572.255999997</v>
      </c>
    </row>
    <row r="29" spans="1:19" ht="15.75" thickTop="1" x14ac:dyDescent="0.25"/>
    <row r="32" spans="1:19" x14ac:dyDescent="0.25">
      <c r="D32" s="6" t="s">
        <v>23</v>
      </c>
      <c r="E32" s="6"/>
      <c r="F32" s="6"/>
      <c r="G32" s="6">
        <v>1226.76</v>
      </c>
    </row>
    <row r="33" spans="4:15" x14ac:dyDescent="0.25">
      <c r="D33" t="s">
        <v>24</v>
      </c>
      <c r="G33">
        <v>30000</v>
      </c>
    </row>
    <row r="35" spans="4:15" ht="15.75" thickBot="1" x14ac:dyDescent="0.3">
      <c r="D35" s="29"/>
      <c r="E35" s="30" t="s">
        <v>17</v>
      </c>
      <c r="F35" s="30"/>
      <c r="G35" s="30">
        <f>G32*G33</f>
        <v>36802800</v>
      </c>
      <c r="H35" s="31"/>
    </row>
    <row r="36" spans="4:15" ht="15.75" thickTop="1" x14ac:dyDescent="0.25"/>
    <row r="38" spans="4:15" x14ac:dyDescent="0.25">
      <c r="H38" s="11">
        <f>H24</f>
        <v>4548651.12</v>
      </c>
    </row>
    <row r="39" spans="4:15" x14ac:dyDescent="0.25">
      <c r="H39" s="11">
        <f>H28</f>
        <v>22338572.255999997</v>
      </c>
    </row>
    <row r="40" spans="4:15" x14ac:dyDescent="0.25">
      <c r="H40">
        <f>G35</f>
        <v>36802800</v>
      </c>
    </row>
    <row r="42" spans="4:15" ht="15.75" thickBot="1" x14ac:dyDescent="0.3">
      <c r="D42" s="29"/>
      <c r="E42" s="29"/>
      <c r="F42" s="29"/>
      <c r="G42" s="30" t="s">
        <v>25</v>
      </c>
      <c r="H42" s="31">
        <f>SUM(H38:H41)</f>
        <v>63690023.376000002</v>
      </c>
      <c r="I42" s="6"/>
      <c r="O42" t="s">
        <v>27</v>
      </c>
    </row>
    <row r="43" spans="4:15" ht="15.75" thickTop="1" x14ac:dyDescent="0.25"/>
  </sheetData>
  <mergeCells count="2">
    <mergeCell ref="Q13:R13"/>
    <mergeCell ref="Q3:R3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zoomScaleNormal="100" workbookViewId="0">
      <selection activeCell="B2" sqref="B2"/>
    </sheetView>
  </sheetViews>
  <sheetFormatPr defaultRowHeight="15" x14ac:dyDescent="0.2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>
      <selection activeCell="B2" sqref="B2"/>
    </sheetView>
  </sheetViews>
  <sheetFormatPr defaultRowHeight="15" x14ac:dyDescent="0.2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"/>
  <sheetViews>
    <sheetView workbookViewId="0">
      <selection activeCell="P27" sqref="P27"/>
    </sheetView>
  </sheetViews>
  <sheetFormatPr defaultRowHeight="15" x14ac:dyDescent="0.2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"/>
  <sheetViews>
    <sheetView workbookViewId="0">
      <selection activeCell="A2" sqref="A2"/>
    </sheetView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E26:AA44"/>
  <sheetViews>
    <sheetView topLeftCell="A11" zoomScaleNormal="100" workbookViewId="0">
      <selection activeCell="Y55" sqref="Y55"/>
    </sheetView>
  </sheetViews>
  <sheetFormatPr defaultRowHeight="15" x14ac:dyDescent="0.25"/>
  <sheetData>
    <row r="26" spans="27:27" x14ac:dyDescent="0.25">
      <c r="AA26">
        <f>21000/1.45</f>
        <v>14482.758620689656</v>
      </c>
    </row>
    <row r="33" spans="5:5" ht="9" customHeight="1" x14ac:dyDescent="0.25"/>
    <row r="34" spans="5:5" hidden="1" x14ac:dyDescent="0.25"/>
    <row r="44" spans="5:5" x14ac:dyDescent="0.25">
      <c r="E44" s="6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topLeftCell="A21" workbookViewId="0">
      <selection activeCell="X41" sqref="X41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"/>
  <sheetViews>
    <sheetView zoomScaleNormal="100" workbookViewId="0">
      <selection activeCell="Q23" sqref="Q23"/>
    </sheetView>
  </sheetViews>
  <sheetFormatPr defaultRowHeight="15" x14ac:dyDescent="0.25"/>
  <sheetData>
    <row r="2" spans="1:1" x14ac:dyDescent="0.25">
      <c r="A2" s="6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8:A19"/>
  <sheetViews>
    <sheetView topLeftCell="B1" zoomScaleNormal="100" workbookViewId="0">
      <selection activeCell="C2" sqref="C2"/>
    </sheetView>
  </sheetViews>
  <sheetFormatPr defaultRowHeight="15" x14ac:dyDescent="0.25"/>
  <sheetData>
    <row r="18" ht="3.75" customHeight="1" x14ac:dyDescent="0.25"/>
    <row r="19" hidden="1" x14ac:dyDescent="0.25"/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zoomScaleNormal="100" workbookViewId="0">
      <selection activeCell="AC23" sqref="AC23"/>
    </sheetView>
  </sheetViews>
  <sheetFormatPr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topLeftCell="F16" zoomScaleNormal="100" workbookViewId="0">
      <selection activeCell="G5" sqref="G5"/>
    </sheetView>
  </sheetViews>
  <sheetFormatPr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B2" sqref="B2"/>
    </sheetView>
  </sheetViews>
  <sheetFormatPr defaultRowHeight="15" x14ac:dyDescent="0.25"/>
  <sheetData>
    <row r="1" spans="1:1" x14ac:dyDescent="0.25">
      <c r="A1" s="6"/>
    </row>
  </sheetData>
  <pageMargins left="0.7" right="0.7" top="0.75" bottom="0.75" header="0.3" footer="0.3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zoomScaleNormal="100" workbookViewId="0">
      <selection activeCell="B2" sqref="B2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20-20</vt:lpstr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  <vt:lpstr>Sheet11</vt:lpstr>
      <vt:lpstr>Sheet12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DESK28</cp:lastModifiedBy>
  <cp:lastPrinted>2019-11-05T06:14:02Z</cp:lastPrinted>
  <dcterms:created xsi:type="dcterms:W3CDTF">2018-02-17T10:36:41Z</dcterms:created>
  <dcterms:modified xsi:type="dcterms:W3CDTF">2023-10-13T06:43:25Z</dcterms:modified>
</cp:coreProperties>
</file>